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showInkAnnotation="0" codeName="ThisWorkbook" defaultThemeVersion="124226"/>
  <xr:revisionPtr revIDLastSave="0" documentId="13_ncr:1_{0A52E4CA-5E9F-4AB7-A38F-FB25F3E50885}" xr6:coauthVersionLast="45" xr6:coauthVersionMax="45" xr10:uidLastSave="{00000000-0000-0000-0000-000000000000}"/>
  <bookViews>
    <workbookView xWindow="-23148" yWindow="-1260" windowWidth="22320" windowHeight="13176" tabRatio="869" xr2:uid="{00000000-000D-0000-FFFF-FFFF00000000}"/>
  </bookViews>
  <sheets>
    <sheet name="Organizational Information" sheetId="17" r:id="rId1"/>
    <sheet name="Pillar1" sheetId="27" r:id="rId2"/>
    <sheet name="Pillar2" sheetId="28" r:id="rId3"/>
    <sheet name="Pillar3" sheetId="29" r:id="rId4"/>
    <sheet name="Pillar4" sheetId="30" r:id="rId5"/>
    <sheet name="Pillar5" sheetId="31" r:id="rId6"/>
    <sheet name="Pillar6" sheetId="33" r:id="rId7"/>
    <sheet name="Pillar7" sheetId="32" r:id="rId8"/>
    <sheet name="Plans for Improvement" sheetId="8" r:id="rId9"/>
    <sheet name="Full Glossary" sheetId="15" r:id="rId10"/>
    <sheet name="CCL Copyright Info" sheetId="19" r:id="rId11"/>
    <sheet name="AdminUseOnly" sheetId="34" state="hidden" r:id="rId12"/>
  </sheets>
  <definedNames>
    <definedName name="_edn1" localSheetId="9">'Full Glossary'!$B$42</definedName>
    <definedName name="_edn10" localSheetId="9">'Full Glossary'!$B$51</definedName>
    <definedName name="_edn13" localSheetId="9">'Full Glossary'!$B$54</definedName>
    <definedName name="_edn14" localSheetId="9">'Full Glossary'!$B$55</definedName>
    <definedName name="_edn22" localSheetId="9">'Full Glossary'!$B$63</definedName>
    <definedName name="_edn24" localSheetId="9">'Full Glossary'!$B$65</definedName>
    <definedName name="_edn26" localSheetId="9">'Full Glossary'!$B$67</definedName>
    <definedName name="_edn5" localSheetId="9">'Full Glossary'!$B$46</definedName>
    <definedName name="_edn9" localSheetId="9">'Full Glossary'!$B$50</definedName>
    <definedName name="_ednref1" localSheetId="9">'Full Glossary'!$B$4</definedName>
    <definedName name="_ednref10" localSheetId="9">'Full Glossary'!$B$16</definedName>
    <definedName name="_ednref11" localSheetId="9">'Full Glossary'!$B$17</definedName>
    <definedName name="_ednref12" localSheetId="9">'Full Glossary'!$B$19</definedName>
    <definedName name="_ednref13" localSheetId="9">'Full Glossary'!$B$20</definedName>
    <definedName name="_ednref14" localSheetId="9">'Full Glossary'!$B$21</definedName>
    <definedName name="_ednref15" localSheetId="9">'Full Glossary'!$B$23</definedName>
    <definedName name="_ednref16" localSheetId="9">'Full Glossary'!$B$25</definedName>
    <definedName name="_ednref17" localSheetId="9">'Full Glossary'!$B$26</definedName>
    <definedName name="_ednref18" localSheetId="9">'Full Glossary'!$B$27</definedName>
    <definedName name="_ednref19" localSheetId="9">'Full Glossary'!$B$28</definedName>
    <definedName name="_ednref2" localSheetId="9">'Full Glossary'!#REF!</definedName>
    <definedName name="_ednref20" localSheetId="9">'Full Glossary'!$B$29</definedName>
    <definedName name="_ednref21" localSheetId="9">'Full Glossary'!$B$30</definedName>
    <definedName name="_ednref22" localSheetId="9">'Full Glossary'!$B$34</definedName>
    <definedName name="_ednref23" localSheetId="9">'Full Glossary'!$B$35</definedName>
    <definedName name="_ednref24" localSheetId="9">'Full Glossary'!$B$36</definedName>
    <definedName name="_ednref25" localSheetId="9">'Full Glossary'!$B$37</definedName>
    <definedName name="_ednref26" localSheetId="9">'Full Glossary'!$B$38</definedName>
    <definedName name="_ednref3" localSheetId="9">'Full Glossary'!$B$6</definedName>
    <definedName name="_ednref4" localSheetId="9">'Full Glossary'!$B$7</definedName>
    <definedName name="_ednref5" localSheetId="9">'Full Glossary'!$B$8</definedName>
    <definedName name="_ednref6" localSheetId="9">'Full Glossary'!$B$10</definedName>
    <definedName name="_ednref7" localSheetId="9">'Full Glossary'!$B$11</definedName>
    <definedName name="_ednref8" localSheetId="9">'Full Glossary'!$B$13</definedName>
    <definedName name="_ednref9" localSheetId="9">'Full Glossary'!$B$15</definedName>
    <definedName name="Locator" localSheetId="1">Pillar1!$LCB$524288</definedName>
    <definedName name="Locator" localSheetId="2">Pillar2!$LCB$524288</definedName>
    <definedName name="Locator" localSheetId="3">Pillar3!$LCB$524288</definedName>
    <definedName name="Locator" localSheetId="4">Pillar4!$LCB$524288</definedName>
    <definedName name="Locator" localSheetId="5">Pillar5!$LCB$524288</definedName>
    <definedName name="Locator" localSheetId="6">Pillar6!$LCB$524288</definedName>
    <definedName name="Locator" localSheetId="7">Pillar7!$LCB$524288</definedName>
    <definedName name="Locator">'Organizational Information'!$LCB$524289</definedName>
    <definedName name="OLE_LINK1" localSheetId="9">'Full Glossary'!#REF!</definedName>
    <definedName name="OLE_LINK3" localSheetId="9">'Full Glossary'!$B$40</definedName>
    <definedName name="_xlnm.Print_Titles" localSheetId="1">Pillar1!$1:$5</definedName>
    <definedName name="_xlnm.Print_Titles" localSheetId="2">Pillar2!$1:$5</definedName>
    <definedName name="_xlnm.Print_Titles" localSheetId="3">Pillar3!$1:$5</definedName>
    <definedName name="_xlnm.Print_Titles" localSheetId="4">Pillar4!$1:$5</definedName>
    <definedName name="_xlnm.Print_Titles" localSheetId="5">Pillar5!$1:$5</definedName>
    <definedName name="_xlnm.Print_Titles" localSheetId="6">Pillar6!$1:$5</definedName>
    <definedName name="_xlnm.Print_Titles" localSheetId="7">Pillar7!$1:$5</definedName>
    <definedName name="_xlnm.Print_Titles" localSheetId="8">'Plans for Improvement'!$1:$1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32" l="1"/>
  <c r="D1" i="32"/>
  <c r="B2" i="32"/>
  <c r="B1" i="32"/>
  <c r="D2" i="33"/>
  <c r="D1" i="33"/>
  <c r="B2" i="33"/>
  <c r="B1" i="33"/>
  <c r="D2" i="31"/>
  <c r="D1" i="31"/>
  <c r="B2" i="31"/>
  <c r="B1" i="31"/>
  <c r="D2" i="30"/>
  <c r="D1" i="30"/>
  <c r="B2" i="30"/>
  <c r="B1" i="30"/>
  <c r="D2" i="29"/>
  <c r="D1" i="29"/>
  <c r="B2" i="29"/>
  <c r="B1" i="29"/>
  <c r="D2" i="28"/>
  <c r="D1" i="28"/>
  <c r="B2" i="28"/>
  <c r="B1" i="28"/>
  <c r="D2" i="27"/>
  <c r="D1" i="27"/>
  <c r="B2" i="27"/>
  <c r="B1" i="27"/>
  <c r="C36" i="33" l="1"/>
  <c r="D36" i="33" s="1"/>
  <c r="C35" i="33"/>
  <c r="D35" i="33" s="1"/>
  <c r="C34" i="33"/>
  <c r="D34" i="33" s="1"/>
  <c r="C33" i="33"/>
  <c r="D33" i="33" s="1"/>
  <c r="C32" i="33"/>
  <c r="D32" i="33" s="1"/>
  <c r="C31" i="33"/>
  <c r="C37" i="32"/>
  <c r="D37" i="32" s="1"/>
  <c r="C36" i="32"/>
  <c r="D36" i="32" s="1"/>
  <c r="C35" i="32"/>
  <c r="D35" i="32" s="1"/>
  <c r="C34" i="32"/>
  <c r="D34" i="32" s="1"/>
  <c r="C33" i="32"/>
  <c r="D33" i="32" s="1"/>
  <c r="C32" i="32"/>
  <c r="C38" i="32" l="1"/>
  <c r="D32" i="32"/>
  <c r="C37" i="33"/>
  <c r="D31" i="33"/>
  <c r="C51" i="31" l="1"/>
  <c r="D51" i="31" s="1"/>
  <c r="C50" i="31"/>
  <c r="D50" i="31" s="1"/>
  <c r="C49" i="31"/>
  <c r="D49" i="31" s="1"/>
  <c r="C48" i="31"/>
  <c r="D48" i="31" s="1"/>
  <c r="C47" i="31"/>
  <c r="D47" i="31" s="1"/>
  <c r="C46" i="31"/>
  <c r="C52" i="31" l="1"/>
  <c r="D46" i="31"/>
  <c r="C54" i="30"/>
  <c r="D54" i="30" s="1"/>
  <c r="C53" i="30"/>
  <c r="D53" i="30" s="1"/>
  <c r="C52" i="30"/>
  <c r="D52" i="30" s="1"/>
  <c r="C51" i="30"/>
  <c r="D51" i="30" s="1"/>
  <c r="C50" i="30"/>
  <c r="D50" i="30" s="1"/>
  <c r="C49" i="30"/>
  <c r="C55" i="30" l="1"/>
  <c r="D49" i="30"/>
  <c r="C53" i="29"/>
  <c r="D53" i="29" s="1"/>
  <c r="C52" i="29"/>
  <c r="D52" i="29" s="1"/>
  <c r="C51" i="29"/>
  <c r="D51" i="29" s="1"/>
  <c r="C50" i="29"/>
  <c r="D50" i="29" s="1"/>
  <c r="C49" i="29"/>
  <c r="D49" i="29" s="1"/>
  <c r="C48" i="29"/>
  <c r="C54" i="29" l="1"/>
  <c r="D48" i="29"/>
  <c r="C42" i="28"/>
  <c r="D42" i="28" s="1"/>
  <c r="C41" i="28"/>
  <c r="D41" i="28" s="1"/>
  <c r="C40" i="28"/>
  <c r="D40" i="28" s="1"/>
  <c r="C39" i="28"/>
  <c r="D39" i="28" s="1"/>
  <c r="C38" i="28"/>
  <c r="D38" i="28" s="1"/>
  <c r="C37" i="28"/>
  <c r="C43" i="28" l="1"/>
  <c r="D37" i="28"/>
  <c r="C72" i="27"/>
  <c r="D72" i="27" s="1"/>
  <c r="C71" i="27"/>
  <c r="D71" i="27" s="1"/>
  <c r="C70" i="27"/>
  <c r="D70" i="27" s="1"/>
  <c r="C69" i="27"/>
  <c r="D69" i="27" s="1"/>
  <c r="C68" i="27"/>
  <c r="D68" i="27" s="1"/>
  <c r="C67" i="27"/>
  <c r="C73" i="27" l="1"/>
  <c r="D67" i="27"/>
</calcChain>
</file>

<file path=xl/sharedStrings.xml><?xml version="1.0" encoding="utf-8"?>
<sst xmlns="http://schemas.openxmlformats.org/spreadsheetml/2006/main" count="682" uniqueCount="411">
  <si>
    <t>Not Sure</t>
  </si>
  <si>
    <t>Not Started</t>
  </si>
  <si>
    <t>Not Applicable</t>
  </si>
  <si>
    <t>PROOF POINT</t>
  </si>
  <si>
    <t>Where are you excelling? Where are you falling short of your own expectations? What two or three actions could you take in the next 12 months to lead to the biggest improvement on your Pillar 1 self-assessment the next time around?</t>
  </si>
  <si>
    <t>What additional resources or support do you need?</t>
  </si>
  <si>
    <t>Percentage</t>
  </si>
  <si>
    <r>
      <t>No</t>
    </r>
    <r>
      <rPr>
        <b/>
        <sz val="11"/>
        <rFont val="Calibri"/>
        <family val="2"/>
        <scheme val="minor"/>
      </rPr>
      <t xml:space="preserve">t </t>
    </r>
    <r>
      <rPr>
        <b/>
        <sz val="11"/>
        <color theme="1"/>
        <rFont val="Calibri"/>
        <family val="2"/>
        <scheme val="minor"/>
      </rPr>
      <t>Sure</t>
    </r>
  </si>
  <si>
    <t>Substantially Met</t>
  </si>
  <si>
    <t>Fully Met</t>
  </si>
  <si>
    <t>Partially Met</t>
  </si>
  <si>
    <t>RATING</t>
  </si>
  <si>
    <t>Where are you excelling? Where are you falling short of your own expectations? What two or three actions could you take in the next 12 months to lead to the biggest improvement on your Pillar 2 self-assessment the next time around?</t>
  </si>
  <si>
    <r>
      <t>Principle 2.1</t>
    </r>
    <r>
      <rPr>
        <sz val="11"/>
        <color rgb="FF000000"/>
        <rFont val="Droid Sans"/>
        <family val="2"/>
      </rPr>
      <t xml:space="preserve">:  Managers </t>
    </r>
    <r>
      <rPr>
        <b/>
        <sz val="11"/>
        <color rgb="FF0E4A63"/>
        <rFont val="Droid Sans"/>
        <family val="2"/>
      </rPr>
      <t>translate leaders’ drive for excellence into clear workplans and incentives</t>
    </r>
    <r>
      <rPr>
        <sz val="11"/>
        <color rgb="FF000000"/>
        <rFont val="Droid Sans"/>
        <family val="2"/>
      </rPr>
      <t xml:space="preserve"> to carry out the work effectively and efficiently.</t>
    </r>
  </si>
  <si>
    <r>
      <t>Principle 2.2</t>
    </r>
    <r>
      <rPr>
        <sz val="11"/>
        <color rgb="FF000000"/>
        <rFont val="Droid Sans"/>
        <family val="2"/>
      </rPr>
      <t xml:space="preserve">:  Managers’ </t>
    </r>
    <r>
      <rPr>
        <b/>
        <sz val="11"/>
        <color rgb="FF0E4A63"/>
        <rFont val="Droid Sans"/>
        <family val="2"/>
      </rPr>
      <t>decisions are data informed</t>
    </r>
    <r>
      <rPr>
        <sz val="11"/>
        <color rgb="FF000000"/>
        <rFont val="Droid Sans"/>
        <family val="2"/>
      </rPr>
      <t xml:space="preserve"> whenever possible.</t>
    </r>
  </si>
  <si>
    <r>
      <t>Principle 2.5</t>
    </r>
    <r>
      <rPr>
        <sz val="11"/>
        <color rgb="FF000000"/>
        <rFont val="Droid Sans"/>
        <family val="2"/>
      </rPr>
      <t xml:space="preserve">:  Managers </t>
    </r>
    <r>
      <rPr>
        <b/>
        <sz val="11"/>
        <color rgb="FF0E4A63"/>
        <rFont val="Droid Sans"/>
        <family val="2"/>
      </rPr>
      <t>establish accountability systems that provide clarity</t>
    </r>
    <r>
      <rPr>
        <b/>
        <sz val="11"/>
        <color rgb="FF000000"/>
        <rFont val="Droid Sans"/>
        <family val="2"/>
      </rPr>
      <t xml:space="preserve"> </t>
    </r>
    <r>
      <rPr>
        <sz val="11"/>
        <color rgb="FF000000"/>
        <rFont val="Droid Sans"/>
        <family val="2"/>
      </rPr>
      <t xml:space="preserve">at each level of the organization about the standards for success and yet </t>
    </r>
    <r>
      <rPr>
        <b/>
        <sz val="11"/>
        <color rgb="FF0E4A63"/>
        <rFont val="Droid Sans"/>
        <family val="2"/>
      </rPr>
      <t>provide room for staff to be creative</t>
    </r>
    <r>
      <rPr>
        <b/>
        <sz val="11"/>
        <color rgb="FF000000"/>
        <rFont val="Droid Sans"/>
        <family val="2"/>
      </rPr>
      <t xml:space="preserve"> </t>
    </r>
    <r>
      <rPr>
        <sz val="11"/>
        <color rgb="FF000000"/>
        <rFont val="Droid Sans"/>
        <family val="2"/>
      </rPr>
      <t>about how they achieve these standards.</t>
    </r>
  </si>
  <si>
    <r>
      <t xml:space="preserve">Now that you’ve had a chance to carefully work your way through each proof point, we encourage you to take a </t>
    </r>
    <r>
      <rPr>
        <b/>
        <sz val="11"/>
        <color rgb="FF0E4A63"/>
        <rFont val="Droid Sans"/>
        <family val="2"/>
      </rPr>
      <t>step back and reflect</t>
    </r>
    <r>
      <rPr>
        <sz val="11"/>
        <color rgb="FF000000"/>
        <rFont val="Droid Sans"/>
        <family val="2"/>
      </rPr>
      <t xml:space="preserve"> on your organization’s overall progress on </t>
    </r>
    <r>
      <rPr>
        <b/>
        <sz val="11"/>
        <color rgb="FF0E4A63"/>
        <rFont val="Droid Sans"/>
        <family val="2"/>
      </rPr>
      <t>Pillar 2</t>
    </r>
    <r>
      <rPr>
        <sz val="11"/>
        <color rgb="FF000000"/>
        <rFont val="Droid Sans"/>
        <family val="2"/>
      </rPr>
      <t>.</t>
    </r>
  </si>
  <si>
    <r>
      <t>1.1.1</t>
    </r>
    <r>
      <rPr>
        <sz val="11"/>
        <color theme="1"/>
        <rFont val="Droid Sans"/>
        <family val="2"/>
      </rPr>
      <t>:  My organization's executives and board have formally documented that they are mutually responsible for ensuring strong performance and their respective roles in achieving it; furthermore, they have fully committed to and accepted these roles and responsibilities.</t>
    </r>
  </si>
  <si>
    <r>
      <rPr>
        <u/>
        <sz val="11"/>
        <color rgb="FF000000"/>
        <rFont val="Droid Sans"/>
        <family val="2"/>
      </rPr>
      <t>2.1.1</t>
    </r>
    <r>
      <rPr>
        <sz val="11"/>
        <color rgb="FF000000"/>
        <rFont val="Droid Sans"/>
        <family val="2"/>
      </rPr>
      <t>:  My organization’s managers partner with staff to develop individual performance objectives that support our organizational goals.</t>
    </r>
  </si>
  <si>
    <r>
      <rPr>
        <u/>
        <sz val="11"/>
        <color rgb="FF000000"/>
        <rFont val="Droid Sans"/>
        <family val="2"/>
      </rPr>
      <t>2.1.2</t>
    </r>
    <r>
      <rPr>
        <sz val="11"/>
        <color rgb="FF000000"/>
        <rFont val="Droid Sans"/>
        <family val="2"/>
      </rPr>
      <t>:  My organization’s managers regularly recognize and reward (in financial and non-financial ways) outstanding performance by team members.</t>
    </r>
  </si>
  <si>
    <r>
      <rPr>
        <u/>
        <sz val="11"/>
        <color rgb="FF000000"/>
        <rFont val="Droid Sans"/>
        <family val="2"/>
      </rPr>
      <t>2.3.2</t>
    </r>
    <r>
      <rPr>
        <sz val="11"/>
        <color rgb="FF000000"/>
        <rFont val="Droid Sans"/>
        <family val="2"/>
      </rPr>
      <t>:  My organization’s managers allocate sufficient resources to recruit, develop, reward, and retain high-performing individuals who are committed to our mission and our culture.</t>
    </r>
  </si>
  <si>
    <r>
      <rPr>
        <u/>
        <sz val="11"/>
        <color rgb="FF000000"/>
        <rFont val="Droid Sans"/>
        <family val="2"/>
      </rPr>
      <t>2.4.1</t>
    </r>
    <r>
      <rPr>
        <sz val="11"/>
        <color rgb="FF000000"/>
        <rFont val="Droid Sans"/>
        <family val="2"/>
      </rPr>
      <t>:  My organization's managers engage in ongoing dialogue with staff members to ensure they understand how their individual roles contribute to the results the organization is trying to achieve.</t>
    </r>
  </si>
  <si>
    <r>
      <rPr>
        <u/>
        <sz val="11"/>
        <color rgb="FF000000"/>
        <rFont val="Droid Sans"/>
        <family val="2"/>
      </rPr>
      <t>2.5.1</t>
    </r>
    <r>
      <rPr>
        <sz val="11"/>
        <color rgb="FF000000"/>
        <rFont val="Droid Sans"/>
        <family val="2"/>
      </rPr>
      <t>:  My organization’s managers communicate their standards of excellence by clearly defining what team members are accountable for and how and when their success will be assessed.</t>
    </r>
  </si>
  <si>
    <r>
      <rPr>
        <u/>
        <sz val="11"/>
        <color rgb="FF000000"/>
        <rFont val="Droid Sans"/>
        <family val="2"/>
      </rPr>
      <t>2.6.3</t>
    </r>
    <r>
      <rPr>
        <sz val="11"/>
        <color rgb="FF000000"/>
        <rFont val="Droid Sans"/>
        <family val="2"/>
      </rPr>
      <t>:  My organization’s managers establish an effective professional-development plan tied to each individual’s career goals and the organization’s needs.</t>
    </r>
  </si>
  <si>
    <r>
      <t xml:space="preserve">Now that you’ve had a chance to carefully work your way through each proof point, we encourage you to take a </t>
    </r>
    <r>
      <rPr>
        <b/>
        <sz val="11.5"/>
        <color rgb="FF0E4A63"/>
        <rFont val="Droid Sans"/>
        <family val="2"/>
      </rPr>
      <t>step back and reflect</t>
    </r>
    <r>
      <rPr>
        <sz val="11.5"/>
        <color rgb="FF000000"/>
        <rFont val="Droid Sans"/>
        <family val="2"/>
      </rPr>
      <t xml:space="preserve"> on your organization’s overall progress on </t>
    </r>
    <r>
      <rPr>
        <b/>
        <sz val="11.5"/>
        <color rgb="FF0E4A63"/>
        <rFont val="Droid Sans"/>
        <family val="2"/>
      </rPr>
      <t>Pillar 3</t>
    </r>
    <r>
      <rPr>
        <sz val="11.5"/>
        <color rgb="FF000000"/>
        <rFont val="Droid Sans"/>
        <family val="2"/>
      </rPr>
      <t>.</t>
    </r>
  </si>
  <si>
    <t>Where are you excelling? Where are you falling short of your own expectations? What two or three actions could you take in the next 12 months to lead to the biggest improvement on your Pillar 3 self-assessment the next time around?</t>
  </si>
  <si>
    <r>
      <t>4.1.2</t>
    </r>
    <r>
      <rPr>
        <sz val="11"/>
        <color rgb="FF000000"/>
        <rFont val="Droid Sans"/>
        <family val="2"/>
      </rPr>
      <t>:  My organization’s financial plan is designed to help us generate the resources we need to deliver meaningful results—not just whatever resources are readily available.</t>
    </r>
  </si>
  <si>
    <r>
      <t>4.1.3</t>
    </r>
    <r>
      <rPr>
        <sz val="11"/>
        <color rgb="FF000000"/>
        <rFont val="Droid Sans"/>
        <family val="2"/>
      </rPr>
      <t>:  My organization’s financial plan aims to maximize sustainable sources of revenue—so we’re not overly dependent on sources that are short term or subject to shifts at any time.</t>
    </r>
  </si>
  <si>
    <r>
      <t xml:space="preserve">Now that you’ve had a chance to carefully work your way through each proof point, we encourage you to take a </t>
    </r>
    <r>
      <rPr>
        <b/>
        <sz val="11"/>
        <color rgb="FF0E4A63"/>
        <rFont val="Droid Sans"/>
        <family val="2"/>
      </rPr>
      <t>step back and reflect</t>
    </r>
    <r>
      <rPr>
        <sz val="11"/>
        <color rgb="FF000000"/>
        <rFont val="Droid Sans"/>
        <family val="2"/>
      </rPr>
      <t xml:space="preserve"> on your organization’s overall progress on </t>
    </r>
    <r>
      <rPr>
        <b/>
        <sz val="11"/>
        <color rgb="FF0E4A63"/>
        <rFont val="Droid Sans"/>
        <family val="2"/>
      </rPr>
      <t>Pillar 4</t>
    </r>
    <r>
      <rPr>
        <sz val="11"/>
        <color rgb="FF000000"/>
        <rFont val="Droid Sans"/>
        <family val="2"/>
      </rPr>
      <t>.</t>
    </r>
  </si>
  <si>
    <t>Where are you excelling? Where are you falling short of your own expectations? What two or three actions could you take in the next 12 months to lead to the biggest improvement on your Pillar 4 self-assessment the next time around?</t>
  </si>
  <si>
    <r>
      <t>Principle 5.1</t>
    </r>
    <r>
      <rPr>
        <sz val="11"/>
        <color rgb="FF000000"/>
        <rFont val="Droid Sans"/>
        <family val="2"/>
      </rPr>
      <t xml:space="preserve">:  The board, management, and staff </t>
    </r>
    <r>
      <rPr>
        <b/>
        <sz val="11"/>
        <color rgb="FF0E4A63"/>
        <rFont val="Droid Sans"/>
        <family val="2"/>
      </rPr>
      <t>understand the organization’s mission and desired results and review them periodically</t>
    </r>
    <r>
      <rPr>
        <sz val="11"/>
        <color rgb="FF000000"/>
        <rFont val="Droid Sans"/>
        <family val="2"/>
      </rPr>
      <t xml:space="preserve"> to ensure that they are still relevant.</t>
    </r>
  </si>
  <si>
    <r>
      <t>5.1.1</t>
    </r>
    <r>
      <rPr>
        <sz val="11"/>
        <color rgb="FF000000"/>
        <rFont val="Droid Sans"/>
        <family val="2"/>
      </rPr>
      <t>:  My organization’s leaders revisit our mission every three to five years to determine whether it needs to be revised.</t>
    </r>
  </si>
  <si>
    <r>
      <t>Principle 5.2</t>
    </r>
    <r>
      <rPr>
        <sz val="11"/>
        <color rgb="FF000000"/>
        <rFont val="Droid Sans"/>
        <family val="2"/>
      </rPr>
      <t xml:space="preserve">:  The board, management, and staff </t>
    </r>
    <r>
      <rPr>
        <b/>
        <sz val="11"/>
        <color rgb="FF0E4A63"/>
        <rFont val="Droid Sans"/>
        <family val="2"/>
      </rPr>
      <t>continually seek to do even better for the people or causes they serve</t>
    </r>
    <r>
      <rPr>
        <sz val="11"/>
        <color rgb="FF000000"/>
        <rFont val="Droid Sans"/>
        <family val="2"/>
      </rPr>
      <t>.</t>
    </r>
  </si>
  <si>
    <r>
      <t xml:space="preserve">Now that you’ve had a chance to carefully work your way through each proof point, we encourage you to take a </t>
    </r>
    <r>
      <rPr>
        <b/>
        <sz val="11"/>
        <color rgb="FF0E4A63"/>
        <rFont val="Droid Sans"/>
        <family val="2"/>
      </rPr>
      <t xml:space="preserve">step back and reflect </t>
    </r>
    <r>
      <rPr>
        <sz val="11"/>
        <color rgb="FF000000"/>
        <rFont val="Droid Sans"/>
        <family val="2"/>
      </rPr>
      <t xml:space="preserve">on your organization’s overall progress on </t>
    </r>
    <r>
      <rPr>
        <b/>
        <sz val="11"/>
        <color rgb="FF0E4A63"/>
        <rFont val="Droid Sans"/>
        <family val="2"/>
      </rPr>
      <t>Pillar 5</t>
    </r>
    <r>
      <rPr>
        <sz val="11"/>
        <color rgb="FF000000"/>
        <rFont val="Droid Sans"/>
        <family val="2"/>
      </rPr>
      <t>.</t>
    </r>
  </si>
  <si>
    <t>Where are you excelling? Where are you falling short of your own expectations? What two or three actions could you take in the next 12 months to lead to the biggest improvement on your Pillar 5 self-assessment the next time around?</t>
  </si>
  <si>
    <r>
      <t>6.1.1</t>
    </r>
    <r>
      <rPr>
        <sz val="11"/>
        <color rgb="FF000000"/>
        <rFont val="Droid Sans"/>
        <family val="2"/>
      </rPr>
      <t>:  My organization has determined what we need to measure internally to continuously improve delivery of programs and confirm whether we are on track to achieve our intended results.</t>
    </r>
  </si>
  <si>
    <r>
      <t>6.1.2</t>
    </r>
    <r>
      <rPr>
        <sz val="11"/>
        <color rgb="FF000000"/>
        <rFont val="Droid Sans"/>
        <family val="2"/>
      </rPr>
      <t>:  Our management and staff have identified what information we need for analysis of long-term patterns, trends, and correlations. (For example, how have the numbers served, outcomes, and cost per outcome changed over the past 24 months?) </t>
    </r>
  </si>
  <si>
    <r>
      <t>6.2.2</t>
    </r>
    <r>
      <rPr>
        <sz val="11"/>
        <color rgb="FF000000"/>
        <rFont val="Droid Sans"/>
        <family val="2"/>
      </rPr>
      <t>:  My organization has staff responsible for our data systems' implementation and maintenance. Responsibilities include:
• providing ongoing training
• supporting staff who have difficulties entering or accessing data
• developing reports that show if the organization is achieving intended results
• analyzing data in an ongoing way for quality assurance
• ensuring data is accurate and entered in a timely manner
• ensuring that the right people have the right information at the right time in the right form
• planning system enhancements.</t>
    </r>
  </si>
  <si>
    <r>
      <t>6.3.1</t>
    </r>
    <r>
      <rPr>
        <sz val="11"/>
        <color rgb="FF000000"/>
        <rFont val="Droid Sans"/>
        <family val="2"/>
      </rPr>
      <t>:  My organization's staff—from the front lines to managers and executives—have access to data that help them do their jobs effectively on an everyday basis.</t>
    </r>
  </si>
  <si>
    <r>
      <t>6.3.2</t>
    </r>
    <r>
      <rPr>
        <sz val="11"/>
        <color rgb="FF000000"/>
        <rFont val="Droid Sans"/>
        <family val="2"/>
      </rPr>
      <t>:  My organization's leadership regularly shares program and overall organization results with staff and board, allowing for questions, celebrating successes, and learning from failures.</t>
    </r>
  </si>
  <si>
    <r>
      <t xml:space="preserve">Now that you’ve had a chance to carefully work your way through each proof point, we encourage you to take a </t>
    </r>
    <r>
      <rPr>
        <b/>
        <sz val="11.5"/>
        <color rgb="FF0E4A63"/>
        <rFont val="Droid Sans"/>
        <family val="2"/>
      </rPr>
      <t>step back and reflect</t>
    </r>
    <r>
      <rPr>
        <sz val="11"/>
        <color rgb="FF000000"/>
        <rFont val="Droid Sans"/>
        <family val="2"/>
      </rPr>
      <t xml:space="preserve"> on your organization’s overall progress on </t>
    </r>
    <r>
      <rPr>
        <b/>
        <sz val="11"/>
        <color rgb="FF0E4A63"/>
        <rFont val="Droid Sans"/>
        <family val="2"/>
      </rPr>
      <t>Pillar 6</t>
    </r>
    <r>
      <rPr>
        <sz val="11"/>
        <color rgb="FF000000"/>
        <rFont val="Droid Sans"/>
        <family val="2"/>
      </rPr>
      <t>.</t>
    </r>
  </si>
  <si>
    <t>Where are you excelling? Where are you falling short of your own expectations? What two or three actions could you take in the next 12 months to lead to the biggest improvement on your Pillar 6 self-assessment the next time around?</t>
  </si>
  <si>
    <t>Choose One</t>
  </si>
  <si>
    <r>
      <t>Principle 7.1</t>
    </r>
    <r>
      <rPr>
        <sz val="11"/>
        <color rgb="FF000000"/>
        <rFont val="Droid Sans"/>
        <family val="2"/>
      </rPr>
      <t xml:space="preserve">:  Leaders </t>
    </r>
    <r>
      <rPr>
        <b/>
        <sz val="11"/>
        <color rgb="FF0E4A63"/>
        <rFont val="Droid Sans"/>
        <family val="2"/>
      </rPr>
      <t>complement internal monitoring with external evaluations conducted by highly skilled, independent experts</t>
    </r>
    <r>
      <rPr>
        <sz val="11"/>
        <color rgb="FF000000"/>
        <rFont val="Droid Sans"/>
        <family val="2"/>
      </rPr>
      <t>.</t>
    </r>
  </si>
  <si>
    <r>
      <t>Principle  7.2</t>
    </r>
    <r>
      <rPr>
        <sz val="11"/>
        <color rgb="FF000000"/>
        <rFont val="Droid Sans"/>
        <family val="2"/>
      </rPr>
      <t xml:space="preserve">:  Leaders commission external assessments to </t>
    </r>
    <r>
      <rPr>
        <b/>
        <sz val="11"/>
        <color rgb="FF0E4A63"/>
        <rFont val="Droid Sans"/>
        <family val="2"/>
      </rPr>
      <t>learn more about how well their programs are being run, what these programs are or are not accomplishing, who is or is not benefiting, and how the programs can be strengthened</t>
    </r>
    <r>
      <rPr>
        <sz val="11"/>
        <color rgb="FF000000"/>
        <rFont val="Droid Sans"/>
        <family val="2"/>
      </rPr>
      <t>. Leaders do not use external assessments as a one-time, up-or-down verdict on the organization’s effectiveness.</t>
    </r>
  </si>
  <si>
    <r>
      <t>7.2.1</t>
    </r>
    <r>
      <rPr>
        <sz val="11"/>
        <color rgb="FF000000"/>
        <rFont val="Droid Sans"/>
        <family val="2"/>
      </rPr>
      <t>:  My organization's external evaluations are designed to assess the reliability and validity of our internal performance data; the quality of our implementation; and the overall effectiveness of our efforts.</t>
    </r>
  </si>
  <si>
    <r>
      <t>Principle 7.3</t>
    </r>
    <r>
      <rPr>
        <sz val="11"/>
        <color rgb="FF000000"/>
        <rFont val="Droid Sans"/>
        <family val="2"/>
      </rPr>
      <t xml:space="preserve">:  Leaders recognize that there are many different types of external assessments, and </t>
    </r>
    <r>
      <rPr>
        <b/>
        <sz val="11"/>
        <color rgb="FF0E4A63"/>
        <rFont val="Droid Sans"/>
        <family val="2"/>
      </rPr>
      <t>no one type is right for every organization or for every stage of an organization’s development</t>
    </r>
    <r>
      <rPr>
        <sz val="11"/>
        <color rgb="FF000000"/>
        <rFont val="Droid Sans"/>
        <family val="2"/>
      </rPr>
      <t xml:space="preserve">. Independent evaluators who understand how different methodologies fit different contexts can help leaders </t>
    </r>
    <r>
      <rPr>
        <b/>
        <sz val="11"/>
        <color rgb="FF0E4A63"/>
        <rFont val="Droid Sans"/>
        <family val="2"/>
      </rPr>
      <t>match the tool to the task</t>
    </r>
    <r>
      <rPr>
        <sz val="11"/>
        <color rgb="FF000000"/>
        <rFont val="Droid Sans"/>
        <family val="2"/>
      </rPr>
      <t>.</t>
    </r>
  </si>
  <si>
    <r>
      <t>7.3.1</t>
    </r>
    <r>
      <rPr>
        <sz val="11"/>
        <color rgb="FF000000"/>
        <rFont val="Droid Sans"/>
        <family val="2"/>
      </rPr>
      <t>:  My organization has adopted a formal external evaluation plan that spells out the different types of evaluations that will be relevant for us at different stages of our development. We update the plan periodically.</t>
    </r>
  </si>
  <si>
    <r>
      <t>7.3.3</t>
    </r>
    <r>
      <rPr>
        <sz val="11"/>
        <color rgb="FF000000"/>
        <rFont val="Droid Sans"/>
        <family val="2"/>
      </rPr>
      <t xml:space="preserve">:  My organization’s evaluation plan includes </t>
    </r>
    <r>
      <rPr>
        <i/>
        <sz val="11"/>
        <color rgb="FF000000"/>
        <rFont val="Droid Sans"/>
        <family val="2"/>
      </rPr>
      <t>summative</t>
    </r>
    <r>
      <rPr>
        <sz val="11"/>
        <color rgb="FF000000"/>
        <rFont val="Droid Sans"/>
        <family val="2"/>
      </rPr>
      <t xml:space="preserve"> (impact) evaluation of programs that have been running as intended for several years, to help us determine whether we’re making a difference beyond what would have happened anyway.</t>
    </r>
  </si>
  <si>
    <r>
      <t>Principle 7.4</t>
    </r>
    <r>
      <rPr>
        <sz val="11"/>
        <color rgb="FF000000"/>
        <rFont val="Droid Sans"/>
        <family val="2"/>
      </rPr>
      <t>:  Leaders draw a clear distinction between outputs (e.g., meals delivered, youth tutored) and outcomes (meaningful changes in knowledge, skills, behavior, or status). Those</t>
    </r>
    <r>
      <rPr>
        <b/>
        <i/>
        <sz val="11"/>
        <color rgb="FF000000"/>
        <rFont val="Droid Sans"/>
        <family val="2"/>
      </rPr>
      <t xml:space="preserve"> </t>
    </r>
    <r>
      <rPr>
        <sz val="11"/>
        <color rgb="FF000000"/>
        <rFont val="Droid Sans"/>
        <family val="2"/>
      </rPr>
      <t xml:space="preserve">who are working to improve outcomes </t>
    </r>
    <r>
      <rPr>
        <b/>
        <sz val="11"/>
        <color rgb="FF0E4A63"/>
        <rFont val="Droid Sans"/>
        <family val="2"/>
      </rPr>
      <t>commission evaluations to assess whether they are having a positive net impact</t>
    </r>
    <r>
      <rPr>
        <sz val="11"/>
        <color rgb="FF000000"/>
        <rFont val="Droid Sans"/>
        <family val="2"/>
      </rPr>
      <t xml:space="preserve">. In other words, they want to know to what extent, and for whom, they’re making a meaningful difference </t>
    </r>
    <r>
      <rPr>
        <i/>
        <sz val="11"/>
        <color rgb="FF000000"/>
        <rFont val="Droid Sans"/>
        <family val="2"/>
      </rPr>
      <t>beyond what would have happened anyway</t>
    </r>
    <r>
      <rPr>
        <sz val="11"/>
        <color rgb="FF000000"/>
        <rFont val="Droid Sans"/>
        <family val="2"/>
      </rPr>
      <t>.</t>
    </r>
  </si>
  <si>
    <r>
      <t>7.4.1</t>
    </r>
    <r>
      <rPr>
        <sz val="11"/>
        <color rgb="FF000000"/>
        <rFont val="Droid Sans"/>
        <family val="2"/>
      </rPr>
      <t>:  My organization’s internal performance data clearly distinguish between outputs and outcomes—and have been validated by independent experts.</t>
    </r>
  </si>
  <si>
    <r>
      <t>7.4.2</t>
    </r>
    <r>
      <rPr>
        <sz val="11"/>
        <color rgb="FF000000"/>
        <rFont val="Droid Sans"/>
        <family val="2"/>
      </rPr>
      <t xml:space="preserve">:  My organization’s external evaluators use </t>
    </r>
    <r>
      <rPr>
        <i/>
        <sz val="11"/>
        <color rgb="FF000000"/>
        <rFont val="Droid Sans"/>
        <family val="2"/>
      </rPr>
      <t xml:space="preserve">output </t>
    </r>
    <r>
      <rPr>
        <sz val="11"/>
        <color rgb="FF000000"/>
        <rFont val="Droid Sans"/>
        <family val="2"/>
      </rPr>
      <t>data to help us learn about program quality and fidelity.</t>
    </r>
  </si>
  <si>
    <r>
      <t>7.4.3</t>
    </r>
    <r>
      <rPr>
        <sz val="11"/>
        <color rgb="FF000000"/>
        <rFont val="Droid Sans"/>
        <family val="2"/>
      </rPr>
      <t xml:space="preserve">:  My organization’s external evaluators use </t>
    </r>
    <r>
      <rPr>
        <i/>
        <sz val="11"/>
        <color rgb="FF000000"/>
        <rFont val="Droid Sans"/>
        <family val="2"/>
      </rPr>
      <t>outcome</t>
    </r>
    <r>
      <rPr>
        <sz val="11"/>
        <color rgb="FF000000"/>
        <rFont val="Droid Sans"/>
        <family val="2"/>
      </rPr>
      <t xml:space="preserve"> data to help us determine whether we’re making a difference beyond what would have happened anyway. This requires using a reliable research design to compare data from our participants with data from similar people who did not receive our services.</t>
    </r>
  </si>
  <si>
    <r>
      <t>Principle 7.5</t>
    </r>
    <r>
      <rPr>
        <sz val="11"/>
        <color rgb="FF000000"/>
        <rFont val="Droid Sans"/>
        <family val="2"/>
      </rPr>
      <t>:  Leaders who plan to expand significantly any programs aimed at improving outcomes have</t>
    </r>
    <r>
      <rPr>
        <b/>
        <sz val="11"/>
        <color rgb="FF000000"/>
        <rFont val="Droid Sans"/>
        <family val="2"/>
      </rPr>
      <t xml:space="preserve"> </t>
    </r>
    <r>
      <rPr>
        <b/>
        <sz val="11"/>
        <color rgb="FF0E4A63"/>
        <rFont val="Droid Sans"/>
        <family val="2"/>
      </rPr>
      <t>a special obligation to commission a rigorous evaluation that can assess net impact</t>
    </r>
    <r>
      <rPr>
        <sz val="11"/>
        <color rgb="FF000000"/>
        <rFont val="Droid Sans"/>
        <family val="2"/>
      </rPr>
      <t>.</t>
    </r>
  </si>
  <si>
    <r>
      <t>7.5.1</t>
    </r>
    <r>
      <rPr>
        <sz val="11"/>
        <color rgb="FF000000"/>
        <rFont val="Droid Sans"/>
        <family val="2"/>
      </rPr>
      <t>:  If my organization plans to grow significantly, we are conducting (or have conducted) both rigorous formative (implementation) and summative (impact) evaluations—with enough lead time to allow us to make critical adjustments and ensure that expanded programs will have the best chance of achieving net impact for those we serve.</t>
    </r>
  </si>
  <si>
    <r>
      <t>7.5.2</t>
    </r>
    <r>
      <rPr>
        <sz val="11"/>
        <color rgb="FF000000"/>
        <rFont val="Droid Sans"/>
        <family val="2"/>
      </rPr>
      <t>:  My organization has or would put growth plans on hold—and look to redesign them before resuming growth—if/when evaluation findings show that we’re having significant trouble with implementation or our clients are not benefiting in the ways we had expected.</t>
    </r>
  </si>
  <si>
    <r>
      <t>Principle 7.6</t>
    </r>
    <r>
      <rPr>
        <sz val="11"/>
        <color rgb="FF000000"/>
        <rFont val="Droid Sans"/>
        <family val="2"/>
      </rPr>
      <t xml:space="preserve">:  Even those leaders who commission the most rigorous of impact evaluations do not stop there. They </t>
    </r>
    <r>
      <rPr>
        <b/>
        <sz val="11"/>
        <color rgb="FF0E4A63"/>
        <rFont val="Droid Sans"/>
        <family val="2"/>
      </rPr>
      <t>commission additional assessments to gauge their impact in new settings</t>
    </r>
    <r>
      <rPr>
        <sz val="11"/>
        <color rgb="FF000000"/>
        <rFont val="Droid Sans"/>
        <family val="2"/>
      </rPr>
      <t xml:space="preserve"> (or for new populations) and achieve greater positive impact for the money they spend.</t>
    </r>
  </si>
  <si>
    <r>
      <t>7.6.1</t>
    </r>
    <r>
      <rPr>
        <sz val="11"/>
        <color rgb="FF000000"/>
        <rFont val="Droid Sans"/>
        <family val="2"/>
      </rPr>
      <t>:  My organization conducts new external evaluations (formative or summative) whenever we make significant program changes, operate programs in new contexts, and/or enroll different target populations.</t>
    </r>
  </si>
  <si>
    <r>
      <t>7.6.2</t>
    </r>
    <r>
      <rPr>
        <sz val="11"/>
        <color rgb="FF000000"/>
        <rFont val="Droid Sans"/>
        <family val="2"/>
      </rPr>
      <t>:  My organization periodically conducts new summative evaluations, because the societal context in which our organization and programs operate constantly changes.</t>
    </r>
  </si>
  <si>
    <r>
      <t>Principle 7.7</t>
    </r>
    <r>
      <rPr>
        <sz val="11"/>
        <color rgb="FF000000"/>
        <rFont val="Droid Sans"/>
        <family val="2"/>
      </rPr>
      <t xml:space="preserve">:  Leaders </t>
    </r>
    <r>
      <rPr>
        <b/>
        <sz val="11"/>
        <color rgb="FF0E4A63"/>
        <rFont val="Droid Sans"/>
        <family val="2"/>
      </rPr>
      <t>share the methodology and results of their external assessments</t>
    </r>
    <r>
      <rPr>
        <sz val="11"/>
        <color rgb="FF000000"/>
        <rFont val="Droid Sans"/>
        <family val="2"/>
      </rPr>
      <t xml:space="preserve"> to help others learn and avoid mistakes.</t>
    </r>
  </si>
  <si>
    <r>
      <t>7.7.1</t>
    </r>
    <r>
      <rPr>
        <sz val="11"/>
        <color rgb="FF000000"/>
        <rFont val="Droid Sans"/>
        <family val="2"/>
      </rPr>
      <t>:  My organization shares our evaluation</t>
    </r>
    <r>
      <rPr>
        <i/>
        <sz val="11"/>
        <color rgb="FF000000"/>
        <rFont val="Droid Sans"/>
        <family val="2"/>
      </rPr>
      <t xml:space="preserve"> plans</t>
    </r>
    <r>
      <rPr>
        <sz val="11"/>
        <color rgb="FF000000"/>
        <rFont val="Droid Sans"/>
        <family val="2"/>
      </rPr>
      <t xml:space="preserve"> throughout the organization and with interested stakeholders.</t>
    </r>
  </si>
  <si>
    <r>
      <t>7.7.2</t>
    </r>
    <r>
      <rPr>
        <sz val="11"/>
        <color rgb="FF000000"/>
        <rFont val="Droid Sans"/>
        <family val="2"/>
      </rPr>
      <t>:  My organization shares our evaluation</t>
    </r>
    <r>
      <rPr>
        <i/>
        <sz val="11"/>
        <color rgb="FF000000"/>
        <rFont val="Droid Sans"/>
        <family val="2"/>
      </rPr>
      <t xml:space="preserve"> findings</t>
    </r>
    <r>
      <rPr>
        <sz val="11"/>
        <color rgb="FF000000"/>
        <rFont val="Droid Sans"/>
        <family val="2"/>
      </rPr>
      <t xml:space="preserve"> throughout the organization as the basis for strengthening our programs and with external stakeholders who can benefit from the knowledge.</t>
    </r>
  </si>
  <si>
    <r>
      <t xml:space="preserve">Now that you’ve had a chance to carefully work your way through each proof point, we encourage you to take a </t>
    </r>
    <r>
      <rPr>
        <b/>
        <sz val="11.5"/>
        <color rgb="FF0E4A63"/>
        <rFont val="Droid Sans"/>
        <family val="2"/>
      </rPr>
      <t>step back and reflect</t>
    </r>
    <r>
      <rPr>
        <sz val="11"/>
        <color rgb="FF000000"/>
        <rFont val="Droid Sans"/>
        <family val="2"/>
      </rPr>
      <t xml:space="preserve"> on your organization’s overall progress on </t>
    </r>
    <r>
      <rPr>
        <b/>
        <sz val="11"/>
        <color rgb="FF0E4A63"/>
        <rFont val="Droid Sans"/>
        <family val="2"/>
      </rPr>
      <t>Pillar 7</t>
    </r>
    <r>
      <rPr>
        <sz val="11"/>
        <color rgb="FF000000"/>
        <rFont val="Droid Sans"/>
        <family val="2"/>
      </rPr>
      <t>.</t>
    </r>
  </si>
  <si>
    <t>Where are you excelling? Where are you falling short of your own expectations? What two or three actions could you take in the next 12 months to lead to the biggest improvement on your Pillar 7 self-assessment the next time around?</t>
  </si>
  <si>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</si>
  <si>
    <t>x</t>
  </si>
  <si>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family val="2"/>
      </rPr>
      <t>direct result of the organization’s efforts</t>
    </r>
    <r>
      <rPr>
        <sz val="11"/>
        <color theme="1"/>
        <rFont val="Droid Sans"/>
        <family val="2"/>
      </rPr>
      <t xml:space="preserve">. Assessing whether an organization has achieved impact almost always requires external evaluations that are capable of factoring out (at a high level of statistical probability) other explanations for how the results came to be. </t>
    </r>
  </si>
  <si>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</si>
  <si>
    <r>
      <t>Terms of engagement</t>
    </r>
    <r>
      <rPr>
        <sz val="11"/>
        <color rgb="FF000000"/>
        <rFont val="Droid Sans"/>
        <family val="2"/>
      </rPr>
      <t xml:space="preserve"> – </t>
    </r>
    <r>
      <rPr>
        <sz val="11"/>
        <color theme="1"/>
        <rFont val="Droid Sans"/>
        <family val="2"/>
      </rPr>
      <t xml:space="preserve">A set of explicit rules for how leaders, such as board members and the CEO, will engage with one another—to ensure clear, mutual expectations on respective roles, responsibilities, and relationships. </t>
    </r>
  </si>
  <si>
    <r>
      <t>Formative evaluation</t>
    </r>
    <r>
      <rPr>
        <sz val="11"/>
        <color rgb="FF000000"/>
        <rFont val="Droid Sans"/>
        <family val="2"/>
      </rPr>
      <t xml:space="preserve"> – </t>
    </r>
    <r>
      <rPr>
        <sz val="11"/>
        <color theme="1"/>
        <rFont val="Droid Sans"/>
        <family val="2"/>
      </rPr>
      <t xml:space="preserve">An evaluation organizations commission to help them improve the performance of a program while it is underway. Also called </t>
    </r>
    <r>
      <rPr>
        <i/>
        <sz val="11"/>
        <color theme="1"/>
        <rFont val="Droid Sans"/>
        <family val="2"/>
      </rPr>
      <t>process evaluation</t>
    </r>
    <r>
      <rPr>
        <sz val="11"/>
        <color theme="1"/>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</si>
  <si>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</si>
  <si>
    <r>
      <rPr>
        <b/>
        <sz val="11"/>
        <color rgb="FF0E4A63"/>
        <rFont val="Droid Sans"/>
        <family val="2"/>
      </rPr>
      <t>Professional-development plan</t>
    </r>
    <r>
      <rPr>
        <sz val="11"/>
        <color theme="1"/>
        <rFont val="Droid Sans"/>
        <family val="2"/>
      </rPr>
      <t xml:space="preserve"> – 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</si>
  <si>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Dosage</t>
    </r>
    <r>
      <rPr>
        <sz val="11"/>
        <color rgb="FF000000"/>
        <rFont val="Droid Sans"/>
        <family val="2"/>
      </rPr>
      <t xml:space="preserve"> – </t>
    </r>
    <r>
      <rPr>
        <sz val="11"/>
        <color rgb="FF000000"/>
        <rFont val="Droid Sans"/>
        <family val="2"/>
      </rPr>
      <t>The amount of service a program delivers to its clients (e.g., one hour of tutoring per week, four two-hour home visits per month).</t>
    </r>
  </si>
  <si>
    <r>
      <t>Evaluation</t>
    </r>
    <r>
      <rPr>
        <sz val="11"/>
        <color rgb="FF000000"/>
        <rFont val="Droid Sans"/>
        <family val="2"/>
      </rPr>
      <t xml:space="preserve"> – </t>
    </r>
    <r>
      <rPr>
        <sz val="11"/>
        <color rgb="FF000000"/>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</si>
  <si>
    <r>
      <t>Fidelity</t>
    </r>
    <r>
      <rPr>
        <sz val="11"/>
        <color rgb="FF000000"/>
        <rFont val="Droid Sans"/>
        <family val="2"/>
      </rPr>
      <t xml:space="preserve"> – </t>
    </r>
    <r>
      <rPr>
        <sz val="11"/>
        <color rgb="FF000000"/>
        <rFont val="Droid Sans"/>
        <family val="2"/>
      </rPr>
      <t>The extent to which a program is implemented as designed.</t>
    </r>
  </si>
  <si>
    <r>
      <t>Indicator</t>
    </r>
    <r>
      <rPr>
        <sz val="11"/>
        <color rgb="FF000000"/>
        <rFont val="Droid Sans"/>
        <family val="2"/>
      </rPr>
      <t xml:space="preserve"> – </t>
    </r>
    <r>
      <rPr>
        <sz val="11"/>
        <color rgb="FF000000"/>
        <rFont val="Droid Sans"/>
        <family val="2"/>
      </rPr>
      <t xml:space="preserve">Specific, observable, and measurable characteristics, actions, or conditions that demonstrate whether a desired change has happened toward the intended outcomes. For example, grades and standardized test scores can be used as indicators of academic achievement. </t>
    </r>
  </si>
  <si>
    <r>
      <t>Mission creep</t>
    </r>
    <r>
      <rPr>
        <sz val="11"/>
        <color rgb="FF000000"/>
        <rFont val="Droid Sans"/>
        <family val="2"/>
      </rPr>
      <t xml:space="preserve"> – </t>
    </r>
    <r>
      <rPr>
        <sz val="11"/>
        <color rgb="FF000000"/>
        <rFont val="Droid Sans"/>
        <family val="2"/>
      </rPr>
      <t xml:space="preserve">The gradual broadening of the original objectives of a mission of an organization beyond its strengths and capabilities, often in response to funding opportunities. Mission creep leads to a loss of focus, which can have a negative effect on organizational effectiveness. </t>
    </r>
  </si>
  <si>
    <r>
      <t>Outcomes</t>
    </r>
    <r>
      <rPr>
        <sz val="11"/>
        <color rgb="FF000000"/>
        <rFont val="Droid Sans"/>
        <family val="2"/>
      </rPr>
      <t xml:space="preserve"> – </t>
    </r>
    <r>
      <rPr>
        <sz val="11"/>
        <color rgb="FF000000"/>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</si>
  <si>
    <r>
      <t>Outputs</t>
    </r>
    <r>
      <rPr>
        <sz val="11"/>
        <color rgb="FF000000"/>
        <rFont val="Droid Sans"/>
        <family val="2"/>
      </rPr>
      <t xml:space="preserve"> – </t>
    </r>
    <r>
      <rPr>
        <sz val="11"/>
        <color rgb="FF000000"/>
        <rFont val="Droid Sans"/>
        <family val="2"/>
      </rPr>
      <t xml:space="preserve">The volume of a program’s actions, such as products created or delivered; number of people served; and activities and services carried out. </t>
    </r>
  </si>
  <si>
    <r>
      <t>Program model</t>
    </r>
    <r>
      <rPr>
        <sz val="11"/>
        <color rgb="FF000000"/>
        <rFont val="Droid Sans"/>
        <family val="2"/>
      </rPr>
      <t xml:space="preserve"> – </t>
    </r>
    <r>
      <rPr>
        <sz val="11"/>
        <color rgb="FF000000"/>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</si>
  <si>
    <r>
      <t>Target audience</t>
    </r>
    <r>
      <rPr>
        <sz val="11"/>
        <color rgb="FF000000"/>
        <rFont val="Droid Sans"/>
        <family val="2"/>
      </rPr>
      <t xml:space="preserve"> – </t>
    </r>
    <r>
      <rPr>
        <sz val="11"/>
        <color rgb="FF000000"/>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</si>
  <si>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rgb="FF000000"/>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</si>
  <si>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Theory of change</t>
    </r>
    <r>
      <rPr>
        <sz val="11"/>
        <color rgb="FF000000"/>
        <rFont val="Droid Sans"/>
        <family val="2"/>
      </rPr>
      <t xml:space="preserve"> – </t>
    </r>
    <r>
      <rPr>
        <sz val="11"/>
        <color rgb="FF000000"/>
        <rFont val="Droid Sans"/>
        <family val="2"/>
      </rPr>
      <t xml:space="preserve">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 </t>
    </r>
  </si>
  <si>
    <r>
      <t>Validity</t>
    </r>
    <r>
      <rPr>
        <sz val="11"/>
        <color rgb="FF000000"/>
        <rFont val="Droid Sans"/>
        <family val="2"/>
      </rPr>
      <t xml:space="preserve"> – </t>
    </r>
    <r>
      <rPr>
        <sz val="11"/>
        <color rgb="FF000000"/>
        <rFont val="Droid Sans"/>
        <family val="2"/>
      </rPr>
      <t>The extent to which the data collection strategies and instruments measure what they purport to measure.</t>
    </r>
  </si>
  <si>
    <r>
      <t>Formative evaluation</t>
    </r>
    <r>
      <rPr>
        <sz val="11"/>
        <color rgb="FF000000"/>
        <rFont val="Droid Sans"/>
        <family val="2"/>
      </rPr>
      <t xml:space="preserve"> – </t>
    </r>
    <r>
      <rPr>
        <sz val="11"/>
        <color rgb="FF000000"/>
        <rFont val="Droid Sans"/>
        <family val="2"/>
      </rPr>
      <t xml:space="preserve">An evaluation organizations commission to help them improve the performance of a program while it is underway. Also called </t>
    </r>
    <r>
      <rPr>
        <i/>
        <sz val="11"/>
        <color rgb="FF000000"/>
        <rFont val="Droid Sans"/>
        <family val="2"/>
      </rPr>
      <t>process evaluation</t>
    </r>
    <r>
      <rPr>
        <sz val="11"/>
        <color rgb="FF000000"/>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</si>
  <si>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Summative evaluation</t>
    </r>
    <r>
      <rPr>
        <sz val="11"/>
        <color rgb="FF000000"/>
        <rFont val="Droid Sans"/>
        <family val="2"/>
      </rPr>
      <t xml:space="preserve"> – </t>
    </r>
    <r>
      <rPr>
        <sz val="11"/>
        <color rgb="FF000000"/>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</si>
  <si>
    <r>
      <t>Capital budget</t>
    </r>
    <r>
      <rPr>
        <sz val="11"/>
        <color rgb="FF000000"/>
        <rFont val="Droid Sans"/>
        <family val="2"/>
      </rPr>
      <t xml:space="preserve"> – </t>
    </r>
    <r>
      <rPr>
        <sz val="11"/>
        <color rgb="FF000000"/>
        <rFont val="Droid Sans"/>
        <family val="2"/>
      </rPr>
      <t xml:space="preserve">Plan for the acquisition of buildings and equipment that will be used by the organization in one or more years beyond the year of acquisition. A minimum-dollar cutoff must be exceeded for an item to be included in the capital budget. </t>
    </r>
  </si>
  <si>
    <r>
      <t>Capital reserve fund</t>
    </r>
    <r>
      <rPr>
        <sz val="11"/>
        <color rgb="FF000000"/>
        <rFont val="Droid Sans"/>
        <family val="2"/>
      </rPr>
      <t xml:space="preserve"> – </t>
    </r>
    <r>
      <rPr>
        <sz val="11"/>
        <color rgb="FF000000"/>
        <rFont val="Droid Sans"/>
        <family val="2"/>
      </rPr>
      <t>A resource created by the accumulated capital surplus of an organization, such as by an upward revaluation of its assets to reflect their current market value after appreciation.</t>
    </r>
  </si>
  <si>
    <r>
      <t>Financial model</t>
    </r>
    <r>
      <rPr>
        <sz val="11"/>
        <color rgb="FF000000"/>
        <rFont val="Droid Sans"/>
        <family val="2"/>
      </rPr>
      <t xml:space="preserve"> – </t>
    </r>
    <r>
      <rPr>
        <sz val="11"/>
        <color rgb="FF000000"/>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</si>
  <si>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</si>
  <si>
    <r>
      <t xml:space="preserve">Operating reserve </t>
    </r>
    <r>
      <rPr>
        <sz val="11"/>
        <color rgb="FF000000"/>
        <rFont val="Droid Sans"/>
        <family val="2"/>
      </rPr>
      <t xml:space="preserve">– </t>
    </r>
    <r>
      <rPr>
        <sz val="11"/>
        <color rgb="FF000000"/>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</si>
  <si>
    <r>
      <t>Reliability</t>
    </r>
    <r>
      <rPr>
        <sz val="11"/>
        <color rgb="FF000000"/>
        <rFont val="Droid Sans"/>
        <family val="2"/>
      </rPr>
      <t xml:space="preserve"> – </t>
    </r>
    <r>
      <rPr>
        <sz val="11"/>
        <color rgb="FF000000"/>
        <rFont val="Droid Sans"/>
        <family val="2"/>
      </rPr>
      <t>Consistency or dependability of data. Data are considered reliable when the repeated use of the same data-collection instrument generates the same values.</t>
    </r>
  </si>
  <si>
    <r>
      <t>Reserves</t>
    </r>
    <r>
      <rPr>
        <sz val="11"/>
        <color rgb="FF000000"/>
        <rFont val="Droid Sans"/>
        <family val="2"/>
      </rPr>
      <t xml:space="preserve"> – </t>
    </r>
    <r>
      <rPr>
        <sz val="11"/>
        <color rgb="FF000000"/>
        <rFont val="Droid Sans"/>
        <family val="2"/>
      </rPr>
      <t>Money set aside to pay for anticipated expenses. Reserves can be established for many purposes, including emergencies/rainy days, capital improvement, building replacement, future investments, and general operations.</t>
    </r>
  </si>
  <si>
    <r>
      <t>Variance analysis</t>
    </r>
    <r>
      <rPr>
        <sz val="11"/>
        <color rgb="FF000000"/>
        <rFont val="Droid Sans"/>
        <family val="2"/>
      </rPr>
      <t xml:space="preserve"> – </t>
    </r>
    <r>
      <rPr>
        <sz val="11"/>
        <color rgb="FF000000"/>
        <rFont val="Droid Sans"/>
        <family val="2"/>
      </rPr>
      <t>Actual results compared with the budget, followed by investigation to determine why the variances occurred.</t>
    </r>
  </si>
  <si>
    <r>
      <t>What-if analysis</t>
    </r>
    <r>
      <rPr>
        <sz val="11"/>
        <color rgb="FF000000"/>
        <rFont val="Droid Sans"/>
        <family val="2"/>
      </rPr>
      <t xml:space="preserve"> – </t>
    </r>
    <r>
      <rPr>
        <sz val="11"/>
        <color rgb="FF000000"/>
        <rFont val="Droid Sans"/>
        <family val="2"/>
      </rPr>
      <t xml:space="preserve">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 </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</si>
  <si>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</si>
  <si>
    <r>
      <t>Evaluation plan</t>
    </r>
    <r>
      <rPr>
        <sz val="11"/>
        <color rgb="FF000000"/>
        <rFont val="Droid Sans"/>
        <family val="2"/>
      </rPr>
      <t xml:space="preserve"> – </t>
    </r>
    <r>
      <rPr>
        <sz val="11"/>
        <color theme="1"/>
        <rFont val="Droid Sans"/>
        <family val="2"/>
      </rPr>
      <t xml:space="preserve">A document intended to help an organization map out and prepare for different types of evaluations that will become relevant at different stages of its learning journey. </t>
    </r>
  </si>
  <si>
    <r>
      <t>Fidelity</t>
    </r>
    <r>
      <rPr>
        <sz val="11"/>
        <color rgb="FF000000"/>
        <rFont val="Droid Sans"/>
        <family val="2"/>
      </rPr>
      <t xml:space="preserve"> – </t>
    </r>
    <r>
      <rPr>
        <sz val="11"/>
        <color theme="1"/>
        <rFont val="Droid Sans"/>
        <family val="2"/>
      </rPr>
      <t>The extent to which a program is implemented as designed.</t>
    </r>
  </si>
  <si>
    <r>
      <t>Net Impact</t>
    </r>
    <r>
      <rPr>
        <sz val="11"/>
        <color rgb="FF000000"/>
        <rFont val="Droid Sans"/>
        <family val="2"/>
      </rPr>
      <t xml:space="preserve"> – </t>
    </r>
    <r>
      <rPr>
        <sz val="11"/>
        <color theme="1"/>
        <rFont val="Droid Sans"/>
        <family val="2"/>
      </rPr>
      <t xml:space="preserve">See </t>
    </r>
    <r>
      <rPr>
        <i/>
        <sz val="11"/>
        <color theme="1"/>
        <rFont val="Droid Sans"/>
        <family val="2"/>
      </rPr>
      <t>Impact</t>
    </r>
  </si>
  <si>
    <r>
      <t>7.3.2</t>
    </r>
    <r>
      <rPr>
        <sz val="11"/>
        <color rgb="FF000000"/>
        <rFont val="Droid Sans"/>
        <family val="2"/>
      </rPr>
      <t xml:space="preserve">:  My organization’s plan includes </t>
    </r>
    <r>
      <rPr>
        <i/>
        <sz val="11"/>
        <color rgb="FF000000"/>
        <rFont val="Droid Sans"/>
        <family val="2"/>
      </rPr>
      <t>formative</t>
    </r>
    <r>
      <rPr>
        <sz val="11"/>
        <color rgb="FF000000"/>
        <rFont val="Droid Sans"/>
        <family val="2"/>
      </rPr>
      <t xml:space="preserve"> (implementation) evaluation to help us determine: 
• the quality of our internal data and program implementation
• whether we are delivering programs with fidelity to our model
• how well we are doing at recruiting and enrolling the population for which our programs are designed
• our program utilization, program completion, and participant engagement
• which clients achieve the intended outcomes, which do not, and which exit the program prematurely.</t>
    </r>
  </si>
  <si>
    <r>
      <t>Participant engagement</t>
    </r>
    <r>
      <rPr>
        <sz val="11"/>
        <color rgb="FF000000"/>
        <rFont val="Droid Sans"/>
        <family val="2"/>
      </rPr>
      <t xml:space="preserve"> – </t>
    </r>
    <r>
      <rPr>
        <sz val="11"/>
        <color theme="1"/>
        <rFont val="Droid Sans"/>
        <family val="2"/>
      </rPr>
      <t xml:space="preserve">Client/participant interest and involvement in a program, as demonstrated by attending and taking an active part in scheduled sessions, interacting appropriately with staff and peers, and following through on commitments. </t>
    </r>
  </si>
  <si>
    <r>
      <t>Professional-development plan</t>
    </r>
    <r>
      <rPr>
        <sz val="11"/>
        <color rgb="FF000000"/>
        <rFont val="Droid Sans"/>
        <family val="2"/>
      </rPr>
      <t xml:space="preserve"> – </t>
    </r>
    <r>
      <rPr>
        <sz val="11"/>
        <color theme="1"/>
        <rFont val="Droid Sans"/>
        <family val="2"/>
      </rPr>
      <t>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</si>
  <si>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Target audience</t>
    </r>
    <r>
      <rPr>
        <sz val="11"/>
        <color rgb="FF000000"/>
        <rFont val="Droid Sans"/>
        <family val="2"/>
      </rPr>
      <t xml:space="preserve"> – </t>
    </r>
    <r>
      <rPr>
        <sz val="11"/>
        <color theme="1"/>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</si>
  <si>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theme="1"/>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</si>
  <si>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Capital reserve fund</t>
    </r>
    <r>
      <rPr>
        <sz val="11"/>
        <color rgb="FF000000"/>
        <rFont val="Droid Sans"/>
        <family val="2"/>
      </rPr>
      <t xml:space="preserve"> – </t>
    </r>
    <r>
      <rPr>
        <sz val="11"/>
        <color theme="1"/>
        <rFont val="Droid Sans"/>
        <family val="2"/>
      </rPr>
      <t>A resource created by the accumulated capital surplus of an organization, such as by an upward revaluation of its assets to reflect their current market value after appreciation.</t>
    </r>
    <r>
      <rPr>
        <vertAlign val="superscript"/>
        <sz val="9"/>
        <color theme="1"/>
        <rFont val="Proforma Book"/>
        <family val="3"/>
      </rPr>
      <t xml:space="preserve"> </t>
    </r>
    <r>
      <rPr>
        <vertAlign val="superscript"/>
        <sz val="11"/>
        <color theme="1"/>
        <rFont val="Droid Sans"/>
        <family val="2"/>
      </rPr>
      <t>2</t>
    </r>
  </si>
  <si>
    <r>
      <t>Cash-flow analysis</t>
    </r>
    <r>
      <rPr>
        <sz val="11"/>
        <color rgb="FF000000"/>
        <rFont val="Droid Sans"/>
        <family val="2"/>
      </rPr>
      <t xml:space="preserve"> – </t>
    </r>
    <r>
      <rPr>
        <sz val="11"/>
        <color theme="1"/>
        <rFont val="Droid Sans"/>
        <family val="2"/>
      </rPr>
      <t>An examination of the movement of cash into and out of an organization; or the difference between cash receipts and cash disbursements during a period of time.</t>
    </r>
    <r>
      <rPr>
        <vertAlign val="superscript"/>
        <sz val="9"/>
        <color theme="1"/>
        <rFont val="Proforma Book"/>
        <family val="3"/>
      </rPr>
      <t xml:space="preserve"> </t>
    </r>
    <r>
      <rPr>
        <sz val="11"/>
        <color theme="1"/>
        <rFont val="Droid Sans"/>
        <family val="2"/>
      </rPr>
      <t xml:space="preserve"> </t>
    </r>
    <r>
      <rPr>
        <vertAlign val="superscript"/>
        <sz val="11"/>
        <color theme="1"/>
        <rFont val="Droid Sans"/>
        <family val="2"/>
      </rPr>
      <t>3</t>
    </r>
  </si>
  <si>
    <r>
      <t>Dosage</t>
    </r>
    <r>
      <rPr>
        <sz val="11"/>
        <color rgb="FF000000"/>
        <rFont val="Droid Sans"/>
        <family val="2"/>
      </rPr>
      <t xml:space="preserve"> – </t>
    </r>
    <r>
      <rPr>
        <sz val="11"/>
        <color theme="1"/>
        <rFont val="Droid Sans"/>
        <family val="2"/>
      </rPr>
      <t>The amount of service a program delivers to its clients (e.g., one hour of tutoring per week, four two-hour home visits per month).</t>
    </r>
    <r>
      <rPr>
        <vertAlign val="superscript"/>
        <sz val="9"/>
        <color theme="1"/>
        <rFont val="Proforma Book"/>
        <family val="3"/>
      </rPr>
      <t xml:space="preserve"> </t>
    </r>
    <r>
      <rPr>
        <vertAlign val="superscript"/>
        <sz val="11"/>
        <color theme="1"/>
        <rFont val="Droid Sans"/>
        <family val="2"/>
      </rPr>
      <t>4</t>
    </r>
  </si>
  <si>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r>
      <rPr>
        <vertAlign val="superscript"/>
        <sz val="9"/>
        <color theme="1"/>
        <rFont val="Proforma Book"/>
        <family val="3"/>
      </rPr>
      <t xml:space="preserve"> </t>
    </r>
    <r>
      <rPr>
        <vertAlign val="superscript"/>
        <sz val="11"/>
        <color theme="1"/>
        <rFont val="Droid Sans"/>
        <family val="2"/>
      </rPr>
      <t>5</t>
    </r>
  </si>
  <si>
    <r>
      <t>Fidelity</t>
    </r>
    <r>
      <rPr>
        <sz val="11"/>
        <color rgb="FF000000"/>
        <rFont val="Droid Sans"/>
        <family val="2"/>
      </rPr>
      <t xml:space="preserve"> – </t>
    </r>
    <r>
      <rPr>
        <sz val="11"/>
        <color theme="1"/>
        <rFont val="Droid Sans"/>
        <family val="2"/>
      </rPr>
      <t>The extent to which a program is implemented as designed.</t>
    </r>
    <r>
      <rPr>
        <vertAlign val="superscript"/>
        <sz val="9"/>
        <color theme="1"/>
        <rFont val="Proforma Book"/>
        <family val="3"/>
      </rPr>
      <t xml:space="preserve"> </t>
    </r>
    <r>
      <rPr>
        <vertAlign val="superscript"/>
        <sz val="11"/>
        <color theme="1"/>
        <rFont val="Droid Sans"/>
        <family val="2"/>
      </rPr>
      <t>6</t>
    </r>
  </si>
  <si>
    <r>
      <t>Financial model</t>
    </r>
    <r>
      <rPr>
        <sz val="11"/>
        <color rgb="FF000000"/>
        <rFont val="Droid Sans"/>
        <family val="2"/>
      </rPr>
      <t xml:space="preserve"> – </t>
    </r>
    <r>
      <rPr>
        <sz val="11"/>
        <color theme="1"/>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r>
      <rPr>
        <vertAlign val="superscript"/>
        <sz val="11"/>
        <color theme="1"/>
        <rFont val="Droid Sans"/>
        <family val="2"/>
      </rPr>
      <t>7</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</si>
  <si>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r>
      <rPr>
        <vertAlign val="superscript"/>
        <sz val="9"/>
        <color rgb="FF222222"/>
        <rFont val="Proforma Book"/>
        <family val="3"/>
      </rPr>
      <t xml:space="preserve"> </t>
    </r>
    <r>
      <rPr>
        <vertAlign val="superscript"/>
        <sz val="11"/>
        <color rgb="FF222222"/>
        <rFont val="Droid Sans"/>
        <family val="2"/>
      </rPr>
      <t>8</t>
    </r>
  </si>
  <si>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family val="2"/>
      </rPr>
      <t>direct result of the organization’s efforts</t>
    </r>
    <r>
      <rPr>
        <sz val="11"/>
        <color theme="1"/>
        <rFont val="Droid Sans"/>
        <family val="2"/>
      </rPr>
      <t>. Assessing whether an organization has achieved impact almost always requires external evaluations that are capable of factoring out (at a high level of statistical probability) other explanations for how the results came to be.</t>
    </r>
    <r>
      <rPr>
        <vertAlign val="superscript"/>
        <sz val="11"/>
        <color theme="1"/>
        <rFont val="Droid Sans"/>
        <family val="2"/>
      </rPr>
      <t>9</t>
    </r>
  </si>
  <si>
    <r>
      <t>Indicator</t>
    </r>
    <r>
      <rPr>
        <sz val="11"/>
        <color rgb="FF000000"/>
        <rFont val="Droid Sans"/>
        <family val="2"/>
      </rPr>
      <t xml:space="preserve"> – </t>
    </r>
    <r>
      <rPr>
        <sz val="11"/>
        <color theme="1"/>
        <rFont val="Droid Sans"/>
        <family val="2"/>
      </rPr>
      <t>Specific, observable, and measurable characteristics, actions, or conditions that demonstrate whether a desired change has happened toward the intended outcomes. For example, grades and standardized test scores can be used as indicators of academic achievement.</t>
    </r>
    <r>
      <rPr>
        <vertAlign val="superscript"/>
        <sz val="11"/>
        <color theme="1"/>
        <rFont val="Droid Sans"/>
        <family val="2"/>
      </rPr>
      <t>10</t>
    </r>
  </si>
  <si>
    <r>
      <t>Mission creep</t>
    </r>
    <r>
      <rPr>
        <sz val="11"/>
        <color rgb="FF000000"/>
        <rFont val="Droid Sans"/>
        <family val="2"/>
      </rPr>
      <t xml:space="preserve"> – </t>
    </r>
    <r>
      <rPr>
        <sz val="11"/>
        <color theme="1"/>
        <rFont val="Droid Sans"/>
        <family val="2"/>
      </rPr>
      <t>The gradual broadening of the original objectives of a mission of an organization beyond its strengths and capabilities, often in response to funding opportunities. Mission creep leads to a loss of focus, which can have a negative effect on organizational effectiveness.</t>
    </r>
    <r>
      <rPr>
        <vertAlign val="superscript"/>
        <sz val="11"/>
        <color theme="1"/>
        <rFont val="Droid Sans"/>
        <family val="2"/>
      </rPr>
      <t>11</t>
    </r>
  </si>
  <si>
    <r>
      <t>Outcomes</t>
    </r>
    <r>
      <rPr>
        <sz val="11"/>
        <color rgb="FF000000"/>
        <rFont val="Droid Sans"/>
        <family val="2"/>
      </rPr>
      <t xml:space="preserve"> – </t>
    </r>
    <r>
      <rPr>
        <sz val="11"/>
        <color theme="1"/>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r>
      <rPr>
        <vertAlign val="superscript"/>
        <sz val="11"/>
        <color theme="1"/>
        <rFont val="Droid Sans"/>
        <family val="2"/>
      </rPr>
      <t>13</t>
    </r>
  </si>
  <si>
    <r>
      <t>Outputs</t>
    </r>
    <r>
      <rPr>
        <sz val="11"/>
        <color rgb="FF000000"/>
        <rFont val="Droid Sans"/>
        <family val="2"/>
      </rPr>
      <t xml:space="preserve"> – </t>
    </r>
    <r>
      <rPr>
        <sz val="11"/>
        <color theme="1"/>
        <rFont val="Droid Sans"/>
        <family val="2"/>
      </rPr>
      <t>The volume of a program’s actions, such as products created or delivered; number of people served; and activities and services carried out.</t>
    </r>
    <r>
      <rPr>
        <vertAlign val="superscript"/>
        <sz val="9"/>
        <color theme="1"/>
        <rFont val="Proforma Book"/>
        <family val="3"/>
      </rPr>
      <t xml:space="preserve"> </t>
    </r>
    <r>
      <rPr>
        <vertAlign val="superscript"/>
        <sz val="11"/>
        <color theme="1"/>
        <rFont val="Droid Sans"/>
        <family val="2"/>
      </rPr>
      <t>14</t>
    </r>
  </si>
  <si>
    <r>
      <t>Program model</t>
    </r>
    <r>
      <rPr>
        <sz val="11"/>
        <color rgb="FF000000"/>
        <rFont val="Droid Sans"/>
        <family val="2"/>
      </rPr>
      <t xml:space="preserve"> – </t>
    </r>
    <r>
      <rPr>
        <sz val="11"/>
        <color theme="1"/>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r>
      <rPr>
        <vertAlign val="superscript"/>
        <sz val="11"/>
        <color theme="1"/>
        <rFont val="Droid Sans"/>
        <family val="2"/>
      </rPr>
      <t>15</t>
    </r>
  </si>
  <si>
    <r>
      <t>Program utilization</t>
    </r>
    <r>
      <rPr>
        <sz val="11"/>
        <color rgb="FF000000"/>
        <rFont val="Droid Sans"/>
        <family val="2"/>
      </rPr>
      <t xml:space="preserve"> – </t>
    </r>
    <r>
      <rPr>
        <sz val="11"/>
        <color theme="1"/>
        <rFont val="Droid Sans"/>
        <family val="2"/>
      </rPr>
      <t>The degree to which program participants access services during a specific time period.</t>
    </r>
    <r>
      <rPr>
        <vertAlign val="superscript"/>
        <sz val="11"/>
        <color theme="1"/>
        <rFont val="Droid Sans"/>
        <family val="2"/>
      </rPr>
      <t>16</t>
    </r>
  </si>
  <si>
    <r>
      <t>Reliability</t>
    </r>
    <r>
      <rPr>
        <sz val="11"/>
        <color rgb="FF000000"/>
        <rFont val="Droid Sans"/>
        <family val="2"/>
      </rPr>
      <t xml:space="preserve"> – </t>
    </r>
    <r>
      <rPr>
        <sz val="11"/>
        <color theme="1"/>
        <rFont val="Droid Sans"/>
        <family val="2"/>
      </rPr>
      <t>Consistency or dependability of data. Data are considered reliable when the repeated use of the same data-collection instrument generates the same values.</t>
    </r>
    <r>
      <rPr>
        <vertAlign val="superscript"/>
        <sz val="11"/>
        <color theme="1"/>
        <rFont val="Droid Sans"/>
        <family val="2"/>
      </rPr>
      <t>17</t>
    </r>
  </si>
  <si>
    <r>
      <t>Reserves</t>
    </r>
    <r>
      <rPr>
        <sz val="11"/>
        <color rgb="FF000000"/>
        <rFont val="Droid Sans"/>
        <family val="2"/>
      </rPr>
      <t xml:space="preserve"> – </t>
    </r>
    <r>
      <rPr>
        <sz val="11"/>
        <color theme="1"/>
        <rFont val="Droid Sans"/>
        <family val="2"/>
      </rPr>
      <t>Money set aside to pay for anticipated expenses. Reserves can be established for many purposes, including emergencies/rainy days, capital improvement, building replacement, future investments, and general operations.</t>
    </r>
    <r>
      <rPr>
        <vertAlign val="superscript"/>
        <sz val="11"/>
        <color theme="1"/>
        <rFont val="Droid Sans"/>
        <family val="2"/>
      </rPr>
      <t>18</t>
    </r>
  </si>
  <si>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r>
      <rPr>
        <vertAlign val="superscript"/>
        <sz val="11"/>
        <color theme="1"/>
        <rFont val="Droid Sans"/>
        <family val="2"/>
      </rPr>
      <t>19</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</si>
  <si>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r>
      <rPr>
        <vertAlign val="superscript"/>
        <sz val="11"/>
        <color theme="1"/>
        <rFont val="Droid Sans"/>
        <family val="2"/>
      </rPr>
      <t>20</t>
    </r>
  </si>
  <si>
    <r>
      <t>Theory of change</t>
    </r>
    <r>
      <rPr>
        <sz val="11"/>
        <color rgb="FF000000"/>
        <rFont val="Droid Sans"/>
        <family val="2"/>
      </rPr>
      <t xml:space="preserve"> – </t>
    </r>
    <r>
      <rPr>
        <sz val="11"/>
        <color theme="1"/>
        <rFont val="Droid Sans"/>
        <family val="2"/>
      </rPr>
      <t>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t>
    </r>
    <r>
      <rPr>
        <vertAlign val="superscript"/>
        <sz val="9"/>
        <color theme="1"/>
        <rFont val="Proforma Book"/>
        <family val="3"/>
      </rPr>
      <t xml:space="preserve"> </t>
    </r>
    <r>
      <rPr>
        <vertAlign val="superscript"/>
        <sz val="11"/>
        <color theme="1"/>
        <rFont val="Droid Sans"/>
        <family val="2"/>
      </rPr>
      <t>21</t>
    </r>
  </si>
  <si>
    <r>
      <t>Validity</t>
    </r>
    <r>
      <rPr>
        <sz val="11"/>
        <color rgb="FF000000"/>
        <rFont val="Droid Sans"/>
        <family val="2"/>
      </rPr>
      <t xml:space="preserve"> – </t>
    </r>
    <r>
      <rPr>
        <sz val="11"/>
        <color theme="1"/>
        <rFont val="Droid Sans"/>
        <family val="2"/>
      </rPr>
      <t>The extent to which the data collection strategies and instruments measure what they purport to measure.</t>
    </r>
    <r>
      <rPr>
        <vertAlign val="superscript"/>
        <sz val="11"/>
        <color theme="1"/>
        <rFont val="Droid Sans"/>
        <family val="2"/>
      </rPr>
      <t>22</t>
    </r>
  </si>
  <si>
    <r>
      <t>Variance analysis</t>
    </r>
    <r>
      <rPr>
        <sz val="11"/>
        <color rgb="FF000000"/>
        <rFont val="Droid Sans"/>
        <family val="2"/>
      </rPr>
      <t xml:space="preserve"> – </t>
    </r>
    <r>
      <rPr>
        <sz val="11"/>
        <color theme="1"/>
        <rFont val="Droid Sans"/>
        <family val="2"/>
      </rPr>
      <t>Actual results compared with the budget, followed by investigation to determine why the variances occurred.</t>
    </r>
    <r>
      <rPr>
        <vertAlign val="superscript"/>
        <sz val="11"/>
        <color theme="1"/>
        <rFont val="Droid Sans"/>
        <family val="2"/>
      </rPr>
      <t>23</t>
    </r>
  </si>
  <si>
    <r>
      <t>What-if analysis</t>
    </r>
    <r>
      <rPr>
        <sz val="11"/>
        <color rgb="FF000000"/>
        <rFont val="Droid Sans"/>
        <family val="2"/>
      </rPr>
      <t xml:space="preserve"> – </t>
    </r>
    <r>
      <rPr>
        <sz val="11"/>
        <color theme="1"/>
        <rFont val="Droid Sans"/>
        <family val="2"/>
      </rPr>
      <t>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t>
    </r>
    <r>
      <rPr>
        <vertAlign val="superscript"/>
        <sz val="9"/>
        <color theme="1"/>
        <rFont val="Proforma Book"/>
        <family val="3"/>
      </rPr>
      <t xml:space="preserve"> </t>
    </r>
    <r>
      <rPr>
        <vertAlign val="superscript"/>
        <sz val="11"/>
        <color theme="1"/>
        <rFont val="Droid Sans"/>
        <family val="2"/>
      </rPr>
      <t>24</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</si>
  <si>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r>
      <rPr>
        <vertAlign val="superscript"/>
        <sz val="11"/>
        <color theme="1"/>
        <rFont val="Droid Sans"/>
        <family val="2"/>
      </rPr>
      <t>25</t>
    </r>
  </si>
  <si>
    <r>
      <t xml:space="preserve">Operating reserve </t>
    </r>
    <r>
      <rPr>
        <sz val="11"/>
        <color rgb="FF000000"/>
        <rFont val="Droid Sans"/>
        <family val="2"/>
      </rPr>
      <t xml:space="preserve">– </t>
    </r>
    <r>
      <rPr>
        <sz val="11"/>
        <color theme="1"/>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r>
      <rPr>
        <vertAlign val="superscript"/>
        <sz val="11"/>
        <color theme="1"/>
        <rFont val="Droid Sans"/>
        <family val="2"/>
      </rPr>
      <t>12</t>
    </r>
  </si>
  <si>
    <r>
      <t xml:space="preserve">1 </t>
    </r>
    <r>
      <rPr>
        <sz val="9"/>
        <color theme="1"/>
        <rFont val="Droid Sans"/>
        <family val="2"/>
      </rPr>
      <t xml:space="preserve">Finkler, S. A., Smith, D. L., Calabrese, T. D. &amp; Purtell, R. M. (2016). </t>
    </r>
    <r>
      <rPr>
        <i/>
        <sz val="9"/>
        <color theme="1"/>
        <rFont val="Droid Sans"/>
        <family val="2"/>
      </rPr>
      <t>Financial Management for Public, Health, and Not-for-Profit Organizations</t>
    </r>
    <r>
      <rPr>
        <sz val="9"/>
        <color theme="1"/>
        <rFont val="Droid Sans"/>
        <family val="2"/>
      </rPr>
      <t xml:space="preserve"> (5th ed.). Thousand Oaks, CA: SAGE Publications.</t>
    </r>
  </si>
  <si>
    <r>
      <t xml:space="preserve">4 </t>
    </r>
    <r>
      <rPr>
        <sz val="9"/>
        <color theme="1"/>
        <rFont val="Droid Sans"/>
        <family val="2"/>
      </rPr>
      <t xml:space="preserve">Adapted from Wasik, B. A., Mattera, S. K., Lloyd, C. M., &amp; Boller, K. (2013). </t>
    </r>
    <r>
      <rPr>
        <i/>
        <sz val="9"/>
        <color theme="1"/>
        <rFont val="Droid Sans"/>
        <family val="2"/>
      </rPr>
      <t>Intervention dosage in early childhood care and education: It’s complicated</t>
    </r>
    <r>
      <rPr>
        <sz val="9"/>
        <color theme="1"/>
        <rFont val="Droid Sans"/>
        <family val="2"/>
      </rPr>
      <t xml:space="preserve"> (OPRE Research Brief OPRE 2013-15). Washington, DC: Office of Planning, Research  and Evaluation, Administration for Children and Families, U.S. Department of Health and Human Services. Retrieved from http://www.acf.hhs.gov/sites/default/files/opre/dosage_brief_final_001_0.pdf </t>
    </r>
  </si>
  <si>
    <r>
      <t xml:space="preserve">2 </t>
    </r>
    <r>
      <rPr>
        <sz val="9"/>
        <color theme="1"/>
        <rFont val="Droid Sans"/>
        <family val="2"/>
      </rPr>
      <t xml:space="preserve">Adapted from Business Dictionary. (2016). </t>
    </r>
    <r>
      <rPr>
        <i/>
        <sz val="9"/>
        <color theme="1"/>
        <rFont val="Droid Sans"/>
        <family val="2"/>
      </rPr>
      <t>Capital Reserves</t>
    </r>
    <r>
      <rPr>
        <sz val="9"/>
        <color theme="1"/>
        <rFont val="Droid Sans"/>
        <family val="2"/>
      </rPr>
      <t>. Retrieved from</t>
    </r>
    <r>
      <rPr>
        <sz val="9"/>
        <color theme="1"/>
        <rFont val="Arial"/>
        <family val="2"/>
      </rPr>
      <t xml:space="preserve"> </t>
    </r>
    <r>
      <rPr>
        <sz val="9"/>
        <color theme="1"/>
        <rFont val="Droid Sans"/>
        <family val="2"/>
      </rPr>
      <t>http://www.businessdictionary.com/definition/capital-reserve.html#ixzz4B6bkwVEw</t>
    </r>
  </si>
  <si>
    <r>
      <t>3</t>
    </r>
    <r>
      <rPr>
        <sz val="9"/>
        <color theme="1"/>
        <rFont val="Droid Sans"/>
        <family val="2"/>
      </rPr>
      <t xml:space="preserve"> Nonprofit Assistance Fund (Undated). Glossary of Financial Terms for Nonprofits. Retrieved from https://nonprofitsassistancefund.org/resources/glossary</t>
    </r>
  </si>
  <si>
    <r>
      <t>5</t>
    </r>
    <r>
      <rPr>
        <sz val="9"/>
        <color theme="1"/>
        <rFont val="Droid Sans"/>
        <family val="2"/>
      </rPr>
      <t xml:space="preserve"> Adapted from Hunter, David E. K. (2013). </t>
    </r>
    <r>
      <rPr>
        <i/>
        <sz val="9"/>
        <color theme="1"/>
        <rFont val="Droid Sans"/>
        <family val="2"/>
      </rPr>
      <t>Working Hard and Working Well: A Practical Guide to Performance Management for Leaders Serving Children, Adults, and Families</t>
    </r>
    <r>
      <rPr>
        <sz val="9"/>
        <color theme="1"/>
        <rFont val="Droid Sans"/>
        <family val="2"/>
      </rPr>
      <t>. Hartford CT: Hunter Consulting.</t>
    </r>
  </si>
  <si>
    <r>
      <t>7</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http://www.businessdictionary.com/definition/financial-model.html</t>
    </r>
  </si>
  <si>
    <r>
      <t>8</t>
    </r>
    <r>
      <rPr>
        <sz val="9"/>
        <color theme="1"/>
        <rFont val="Droid Sans"/>
        <family val="2"/>
      </rPr>
      <t xml:space="preserve"> Adapted from Strand, Ron. (2016). </t>
    </r>
    <r>
      <rPr>
        <i/>
        <sz val="9"/>
        <color theme="1"/>
        <rFont val="Droid Sans"/>
        <family val="2"/>
      </rPr>
      <t>Fundraising or Fund Development—What’s the Difference?</t>
    </r>
    <r>
      <rPr>
        <sz val="9"/>
        <color theme="1"/>
        <rFont val="Droid Sans"/>
        <family val="2"/>
      </rPr>
      <t xml:space="preserve"> Retrieved from https://www.experience.com/alumnus/article?channel_id=nonprofit&amp;source_page=additional_articles&amp;article_id=article_1175027506594 </t>
    </r>
  </si>
  <si>
    <r>
      <t>9</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</si>
  <si>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 xml:space="preserve">10 </t>
    </r>
    <r>
      <rPr>
        <sz val="9"/>
        <color theme="1"/>
        <rFont val="Droid Sans"/>
        <family val="2"/>
      </rPr>
      <t>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</si>
  <si>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11</t>
    </r>
    <r>
      <rPr>
        <sz val="9"/>
        <color theme="1"/>
        <rFont val="Droid Sans"/>
        <family val="2"/>
      </rPr>
      <t xml:space="preserve"> Adapted from Merriam-Webster Dictionary. (2016). Retrieved from http://www.merriam-webster.com/dictionary/mission%20creep</t>
    </r>
  </si>
  <si>
    <r>
      <t>12</t>
    </r>
    <r>
      <rPr>
        <sz val="9"/>
        <color theme="1"/>
        <rFont val="Droid Sans"/>
        <family val="2"/>
      </rPr>
      <t xml:space="preserve"> Grant Space Knowledge Base. (2016). </t>
    </r>
    <r>
      <rPr>
        <i/>
        <sz val="9"/>
        <color theme="1"/>
        <rFont val="Droid Sans"/>
        <family val="2"/>
      </rPr>
      <t>How Much Should My Nonprofit Have in its Operating Reserve?</t>
    </r>
    <r>
      <rPr>
        <sz val="9"/>
        <color theme="1"/>
        <rFont val="Droid Sans"/>
        <family val="2"/>
      </rPr>
      <t xml:space="preserve"> Retrieved from</t>
    </r>
    <r>
      <rPr>
        <sz val="9"/>
        <color rgb="FF333333"/>
        <rFont val="Droid Sans"/>
        <family val="2"/>
      </rPr>
      <t xml:space="preserve"> </t>
    </r>
    <r>
      <rPr>
        <sz val="9"/>
        <color theme="1"/>
        <rFont val="Droid Sans"/>
        <family val="2"/>
      </rPr>
      <t>http://grantspace.org/tools/knowledge-base/Nonprofit-Management/Sustainability/operating-reserves</t>
    </r>
    <r>
      <rPr>
        <sz val="9"/>
        <color rgb="FF333333"/>
        <rFont val="Droid Sans"/>
        <family val="2"/>
      </rPr>
      <t xml:space="preserve"> </t>
    </r>
  </si>
  <si>
    <r>
      <t>13</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</si>
  <si>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14</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</si>
  <si>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15</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xml:space="preserve">. Retrieved from http://nirn.fpg.unc.edu/learn-implementation/glossary; and Hunter, David E. K. (2013). </t>
    </r>
    <r>
      <rPr>
        <i/>
        <sz val="9"/>
        <color theme="1"/>
        <rFont val="Droid Sans"/>
        <family val="2"/>
      </rPr>
      <t xml:space="preserve">Working Hard and Working Well: A Practical Guide to Performance Management for Leaders Serving Children, Adults, and Families. </t>
    </r>
    <r>
      <rPr>
        <sz val="9"/>
        <color theme="1"/>
        <rFont val="Droid Sans"/>
        <family val="2"/>
      </rPr>
      <t>Hartford CT: Hunter Consulting.</t>
    </r>
  </si>
  <si>
    <r>
      <t>16</t>
    </r>
    <r>
      <rPr>
        <sz val="9"/>
        <color theme="1"/>
        <rFont val="Droid Sans"/>
        <family val="2"/>
      </rPr>
      <t xml:space="preserve"> Adapted from Urban Reproductive Health. (2016). </t>
    </r>
    <r>
      <rPr>
        <i/>
        <sz val="9"/>
        <color theme="1"/>
        <rFont val="Droid Sans"/>
        <family val="2"/>
      </rPr>
      <t xml:space="preserve">Glossary of Selected Planning, Monitoring and Evaluation </t>
    </r>
    <r>
      <rPr>
        <sz val="9"/>
        <color theme="1"/>
        <rFont val="Droid Sans"/>
        <family val="2"/>
      </rPr>
      <t>Terms. Retrieved from https://www.urbanreproductivehealth.org/toolkits/measuring-success/glossary-selected-planning-monitoring-and-evaluation-terms#goal</t>
    </r>
  </si>
  <si>
    <r>
      <t>17</t>
    </r>
    <r>
      <rPr>
        <sz val="9"/>
        <color theme="1"/>
        <rFont val="Droid Sans"/>
        <family val="2"/>
      </rPr>
      <t xml:space="preserve"> Adapted from</t>
    </r>
    <r>
      <rPr>
        <i/>
        <sz val="9"/>
        <color theme="1"/>
        <rFont val="Droid Sans"/>
        <family val="2"/>
      </rPr>
      <t xml:space="preserve"> USAID (2009).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t>
    </r>
    <r>
      <rPr>
        <u/>
        <sz val="9"/>
        <color rgb="FF1155CC"/>
        <rFont val="Droid Sans"/>
        <family val="2"/>
      </rPr>
      <t>http://pdf.usaid.gov/pdf_docs/Pnado820.pdf</t>
    </r>
  </si>
  <si>
    <r>
      <t>18</t>
    </r>
    <r>
      <rPr>
        <sz val="9"/>
        <color theme="1"/>
        <rFont val="Droid Sans"/>
        <family val="2"/>
      </rPr>
      <t xml:space="preserve"> Nonprofit Finance Fund. (2016). </t>
    </r>
    <r>
      <rPr>
        <i/>
        <sz val="9"/>
        <color theme="1"/>
        <rFont val="Droid Sans"/>
        <family val="2"/>
      </rPr>
      <t>Financial Terms</t>
    </r>
    <r>
      <rPr>
        <sz val="9"/>
        <color theme="1"/>
        <rFont val="Droid Sans"/>
        <family val="2"/>
      </rPr>
      <t>. Retrieved from http://www.nonprofitfinancefund.org/financial-terms/r?title=</t>
    </r>
  </si>
  <si>
    <r>
      <t>19</t>
    </r>
    <r>
      <rPr>
        <sz val="9"/>
        <color theme="1"/>
        <rFont val="Droid Sans"/>
        <family val="2"/>
      </rPr>
      <t xml:space="preserve"> Bridgespan Group. (Undated). </t>
    </r>
    <r>
      <rPr>
        <i/>
        <sz val="9"/>
        <color theme="1"/>
        <rFont val="Droid Sans"/>
        <family val="2"/>
      </rPr>
      <t>Leadership Succession Planning</t>
    </r>
    <r>
      <rPr>
        <sz val="9"/>
        <color theme="1"/>
        <rFont val="Droid Sans"/>
        <family val="2"/>
      </rPr>
      <t>. Retrieved from http://www.bridgespan.org/Publications-and-Tools/Nonprofit-Management-Tools-and-Trends/Succession-Planning.aspx#.VzZNO_krJPY</t>
    </r>
  </si>
  <si>
    <r>
      <t>20</t>
    </r>
    <r>
      <rPr>
        <sz val="9"/>
        <color theme="1"/>
        <rFont val="Droid Sans"/>
        <family val="2"/>
      </rPr>
      <t xml:space="preserve"> Adapted from USAID (2009).</t>
    </r>
    <r>
      <rPr>
        <i/>
        <sz val="9"/>
        <color theme="1"/>
        <rFont val="Droid Sans"/>
        <family val="2"/>
      </rPr>
      <t xml:space="preserve">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http://pdf.usaid.gov/pdf_docs/Pnado820.pdf</t>
    </r>
  </si>
  <si>
    <r>
      <t>21</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</si>
  <si>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22</t>
    </r>
    <r>
      <rPr>
        <sz val="9"/>
        <color theme="1"/>
        <rFont val="Droid Sans"/>
        <family val="2"/>
      </rPr>
      <t xml:space="preserve"> OECD Development Assistance Committee. (Undated). Evaluation and Aid Effectiveness: Glossary of Key Terms in Evaluation and Results Based Management. Retrieved from http://www.oecd.org/dac/evaluation/18074294.pdf</t>
    </r>
  </si>
  <si>
    <r>
      <t>23</t>
    </r>
    <r>
      <rPr>
        <sz val="9"/>
        <color theme="1"/>
        <rFont val="Droid Sans"/>
        <family val="2"/>
      </rPr>
      <t xml:space="preserve"> Finkler, S. A., Smith, D. L., Calabrese, T. D. &amp; Purtell, R. M. (2017). </t>
    </r>
    <r>
      <rPr>
        <i/>
        <sz val="9"/>
        <color theme="1"/>
        <rFont val="Droid Sans"/>
        <family val="2"/>
      </rPr>
      <t>Financial Management for Public, Health, and Not-for-Profit Organizations</t>
    </r>
    <r>
      <rPr>
        <sz val="9"/>
        <color theme="1"/>
        <rFont val="Droid Sans"/>
        <family val="2"/>
      </rPr>
      <t xml:space="preserve"> (5th ed.). Thousand Oaks, CA: SAGE Publications.</t>
    </r>
    <r>
      <rPr>
        <sz val="9"/>
        <color rgb="FFF79646"/>
        <rFont val="Droid Sans"/>
        <family val="2"/>
      </rPr>
      <t>.</t>
    </r>
  </si>
  <si>
    <r>
      <t>24</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http://www.businessdictionary.com/definition/sensitivity-analysis.html</t>
    </r>
    <r>
      <rPr>
        <sz val="9"/>
        <color rgb="FF1F497D"/>
        <rFont val="Droid Sans"/>
        <family val="2"/>
      </rPr>
      <t xml:space="preserve"> </t>
    </r>
  </si>
  <si>
    <r>
      <t>25</t>
    </r>
    <r>
      <rPr>
        <sz val="9"/>
        <color theme="1"/>
        <rFont val="Droid Sans"/>
        <family val="2"/>
      </rPr>
      <t xml:space="preserve"> Adapted from Dropkin, M., Halpin, J. and La Touche, B. (2007). </t>
    </r>
    <r>
      <rPr>
        <i/>
        <sz val="9"/>
        <color theme="1"/>
        <rFont val="Droid Sans"/>
        <family val="2"/>
      </rPr>
      <t>The Budget-Building Book for Nonprofits: A Step-by-Step Guide for Managers and Boards</t>
    </r>
    <r>
      <rPr>
        <sz val="9"/>
        <color theme="1"/>
        <rFont val="Droid Sans"/>
        <family val="2"/>
      </rPr>
      <t>. Second Edition. San Francisco</t>
    </r>
    <r>
      <rPr>
        <sz val="9"/>
        <color rgb="FF212121"/>
        <rFont val="Droid Sans"/>
        <family val="2"/>
      </rPr>
      <t xml:space="preserve">: </t>
    </r>
    <r>
      <rPr>
        <sz val="9"/>
        <color theme="1"/>
        <rFont val="Droid Sans"/>
        <family val="2"/>
      </rPr>
      <t>Jossey-Bass</t>
    </r>
    <r>
      <rPr>
        <sz val="9"/>
        <color theme="1"/>
        <rFont val="Arial"/>
        <family val="2"/>
      </rPr>
      <t>.</t>
    </r>
  </si>
  <si>
    <r>
      <t>6</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Retrieved from http://nirn.fpg.unc.edu/learn-implementation/glossary</t>
    </r>
  </si>
  <si>
    <t>Occurrence</t>
  </si>
  <si>
    <t>Organization Name</t>
  </si>
  <si>
    <t>Description</t>
  </si>
  <si>
    <t>Enter Date</t>
  </si>
  <si>
    <t>Distribution of ratings across 13 proof points</t>
  </si>
  <si>
    <t>Distribution of ratings across 27 proof points</t>
  </si>
  <si>
    <t>Distribution of ratings across 14 proof points</t>
  </si>
  <si>
    <t>End Notes</t>
  </si>
  <si>
    <r>
      <t>Capital budget</t>
    </r>
    <r>
      <rPr>
        <sz val="11"/>
        <rFont val="Droid Sans"/>
        <family val="2"/>
      </rPr>
      <t xml:space="preserve"> – Plan for the acquisition of buildings and equipment that will be used by the organization in one or more years beyond the year of acquisition. A minimum-dollar cutoff must be exceeded for an item to be included in the capital budget.</t>
    </r>
    <r>
      <rPr>
        <vertAlign val="superscript"/>
        <sz val="11"/>
        <rFont val="Droid Sans"/>
        <family val="2"/>
      </rPr>
      <t>1</t>
    </r>
  </si>
  <si>
    <t>PROOF POINT ID</t>
  </si>
  <si>
    <t>TASK</t>
  </si>
  <si>
    <t>PERSON(S) RESPONSIBLE</t>
  </si>
  <si>
    <t>DATE STARTED</t>
  </si>
  <si>
    <t>DATE COMPLETED</t>
  </si>
  <si>
    <t>NOTES</t>
  </si>
  <si>
    <t>Glossary: Terms Used in Pillar 1</t>
  </si>
  <si>
    <t>Glossary: Terms Used in Pillar 2</t>
  </si>
  <si>
    <t>Glossary: Terms Used in Pillar 3</t>
  </si>
  <si>
    <t>Glossary: Terms Used in Pillar 4</t>
  </si>
  <si>
    <t>Glossary: Terms Used in Pillar 6</t>
  </si>
  <si>
    <t>Glossary: Terms Used in Pillar 7</t>
  </si>
  <si>
    <t>Enter Participant Name(s)</t>
  </si>
  <si>
    <t>RATIONALE / EXPLANATION</t>
  </si>
  <si>
    <r>
      <rPr>
        <b/>
        <sz val="10"/>
        <color rgb="FF0E4A63"/>
        <rFont val="Droid Sans"/>
        <family val="2"/>
      </rPr>
      <t>RATING DEFINITIONS</t>
    </r>
    <r>
      <rPr>
        <sz val="10"/>
        <rFont val="Droid Sans"/>
        <family val="2"/>
      </rPr>
      <t xml:space="preserve">
</t>
    </r>
    <r>
      <rPr>
        <b/>
        <sz val="10"/>
        <color rgb="FF0E4A63"/>
        <rFont val="Droid Sans"/>
        <family val="2"/>
      </rPr>
      <t xml:space="preserve">Not Started </t>
    </r>
    <r>
      <rPr>
        <sz val="10"/>
        <rFont val="Droid Sans"/>
        <family val="2"/>
      </rPr>
      <t xml:space="preserve">– “We haven’t started working on this proof point.”
</t>
    </r>
    <r>
      <rPr>
        <b/>
        <sz val="10"/>
        <color rgb="FF0E4A63"/>
        <rFont val="Droid Sans"/>
        <family val="2"/>
      </rPr>
      <t xml:space="preserve">Partially Met </t>
    </r>
    <r>
      <rPr>
        <sz val="10"/>
        <rFont val="Droid Sans"/>
        <family val="2"/>
      </rPr>
      <t xml:space="preserve">– “We’ve begun work on this proof point but made little progress to date.”  
</t>
    </r>
    <r>
      <rPr>
        <b/>
        <sz val="10"/>
        <color rgb="FF0E4A63"/>
        <rFont val="Droid Sans"/>
        <family val="2"/>
      </rPr>
      <t>Substantially Met</t>
    </r>
    <r>
      <rPr>
        <sz val="10"/>
        <rFont val="Droid Sans"/>
        <family val="2"/>
      </rPr>
      <t xml:space="preserve"> – “We’ve made significant progress on this proof point.”
</t>
    </r>
    <r>
      <rPr>
        <b/>
        <sz val="10"/>
        <color rgb="FF0E4A63"/>
        <rFont val="Droid Sans"/>
        <family val="2"/>
      </rPr>
      <t>Fully Met</t>
    </r>
    <r>
      <rPr>
        <sz val="10"/>
        <rFont val="Droid Sans"/>
        <family val="2"/>
      </rPr>
      <t xml:space="preserve"> – “We’ve achieved this proof point.”
</t>
    </r>
    <r>
      <rPr>
        <b/>
        <sz val="10"/>
        <color rgb="FF0E4A63"/>
        <rFont val="Droid Sans"/>
        <family val="2"/>
      </rPr>
      <t>Not Sure</t>
    </r>
    <r>
      <rPr>
        <sz val="10"/>
        <rFont val="Droid Sans"/>
        <family val="2"/>
      </rPr>
      <t xml:space="preserve"> –  “I don’t have enough information to assess this proof point.”
</t>
    </r>
    <r>
      <rPr>
        <b/>
        <sz val="10"/>
        <color rgb="FF0E4A63"/>
        <rFont val="Droid Sans"/>
        <family val="2"/>
      </rPr>
      <t>Not Applicable</t>
    </r>
    <r>
      <rPr>
        <sz val="10"/>
        <rFont val="Droid Sans"/>
        <family val="2"/>
      </rPr>
      <t xml:space="preserve"> – “This proof point doesn’t apply to our organization.” (We hope you’ll use this rating sparingly.)</t>
    </r>
  </si>
  <si>
    <r>
      <t>1.1.3</t>
    </r>
    <r>
      <rPr>
        <sz val="11"/>
        <color theme="1"/>
        <rFont val="Droid Sans"/>
        <family val="2"/>
      </rPr>
      <t xml:space="preserve">:  Through a formal process, my organization's </t>
    </r>
    <r>
      <rPr>
        <i/>
        <sz val="11"/>
        <color theme="1"/>
        <rFont val="Droid Sans"/>
        <family val="2"/>
      </rPr>
      <t>board members</t>
    </r>
    <r>
      <rPr>
        <sz val="11"/>
        <color theme="1"/>
        <rFont val="Droid Sans"/>
        <family val="2"/>
      </rPr>
      <t xml:space="preserve"> assess themselves individually and collectively, at least once a year, to hold themselves accountable for delivering strong results.</t>
    </r>
  </si>
  <si>
    <r>
      <t>Given the importance of human capital for making progress on Pillar 4 do you have the "right people in the right seats" in the words of</t>
    </r>
    <r>
      <rPr>
        <i/>
        <sz val="11"/>
        <color rgb="FF000000"/>
        <rFont val="Droid Sans"/>
        <family val="2"/>
      </rPr>
      <t xml:space="preserve"> Good to Great</t>
    </r>
    <r>
      <rPr>
        <sz val="11"/>
        <color rgb="FF000000"/>
        <rFont val="Droid Sans"/>
        <family val="2"/>
      </rPr>
      <t xml:space="preserve"> author Jim Collins? What more could you do to develop the talent you have and find the additional talent you need? What talent actions would likely lead to the greatest improvements on your Pillar 4 self-assessment the next time around?</t>
    </r>
  </si>
  <si>
    <r>
      <t xml:space="preserve">Given the importance of human capital for making progress on Pillar 5 do you have the "right people in the right seats" in the words of </t>
    </r>
    <r>
      <rPr>
        <i/>
        <sz val="11"/>
        <color rgb="FF000000"/>
        <rFont val="Droid Sans"/>
        <family val="2"/>
      </rPr>
      <t xml:space="preserve">Good to Great </t>
    </r>
    <r>
      <rPr>
        <sz val="11"/>
        <color rgb="FF000000"/>
        <rFont val="Droid Sans"/>
        <family val="2"/>
      </rPr>
      <t>author Jim Collins? What more could you do to develop the talent you have and find the additional talent you need? What talent actions would likely lead to the greatest improvements on your Pillar 5 self-assessment the next time around?</t>
    </r>
  </si>
  <si>
    <r>
      <t xml:space="preserve">Given the importance of human capital for making progress on Pillar 6 do you have the "right people in the right seats" in the words of </t>
    </r>
    <r>
      <rPr>
        <i/>
        <sz val="11"/>
        <color rgb="FF000000"/>
        <rFont val="Droid Sans"/>
        <family val="2"/>
      </rPr>
      <t>Good to Great</t>
    </r>
    <r>
      <rPr>
        <sz val="11"/>
        <color rgb="FF000000"/>
        <rFont val="Droid Sans"/>
        <family val="2"/>
      </rPr>
      <t xml:space="preserve"> author Jim Collins? What more could you do to develop the talent you have and find the additional talent you need? What talent actions would likely lead to the greatest improvements on your Pillar 6 self-assessment the next time around?</t>
    </r>
  </si>
  <si>
    <r>
      <t xml:space="preserve">Given the importance of human capital for making progress on Pillar 7 do you have the "right people in the right seats" in the words of </t>
    </r>
    <r>
      <rPr>
        <i/>
        <sz val="11"/>
        <color rgb="FF000000"/>
        <rFont val="Droid Sans"/>
        <family val="2"/>
      </rPr>
      <t>Good to Great</t>
    </r>
    <r>
      <rPr>
        <sz val="11"/>
        <color rgb="FF000000"/>
        <rFont val="Droid Sans"/>
        <family val="2"/>
      </rPr>
      <t xml:space="preserve"> author Jim Collins? What more could you do to develop the talent you have and find the additional talent you need? What talent actions would likely lead to the greatest improvements on your Pillar 7 self-assessment the next time around?</t>
    </r>
  </si>
  <si>
    <r>
      <t xml:space="preserve">Given the importance of human capital for making progress on Pillar 3 do you have the "right people in the right seats" in the words of </t>
    </r>
    <r>
      <rPr>
        <i/>
        <sz val="11.5"/>
        <color rgb="FF000000"/>
        <rFont val="Droid Sans"/>
        <family val="2"/>
      </rPr>
      <t>Good to Great</t>
    </r>
    <r>
      <rPr>
        <sz val="11.5"/>
        <color rgb="FF000000"/>
        <rFont val="Droid Sans"/>
        <family val="2"/>
      </rPr>
      <t xml:space="preserve"> author Jim Collins? What more could you do to develop the talent you have and find the additional talent you need? What talent actions would likely lead to the greatest improvements on your Pillar 3 self-assessment the next time around?</t>
    </r>
  </si>
  <si>
    <r>
      <t xml:space="preserve">Given the importance of human capital for making progress on Pillar 2 do you have the "right people in the right seats" in the words of </t>
    </r>
    <r>
      <rPr>
        <i/>
        <sz val="11"/>
        <color rgb="FF000000"/>
        <rFont val="Droid Sans"/>
        <family val="2"/>
      </rPr>
      <t>Good to Great</t>
    </r>
    <r>
      <rPr>
        <sz val="11"/>
        <color rgb="FF000000"/>
        <rFont val="Droid Sans"/>
        <family val="2"/>
      </rPr>
      <t xml:space="preserve"> author Jim Collins? What more could you do to develop the talent you have and find the additional talent you need? What talent actions would likely lead to the greatest improvements on your Pillar 2 self-assessment the next time around?</t>
    </r>
  </si>
  <si>
    <r>
      <t>7.1.1</t>
    </r>
    <r>
      <rPr>
        <sz val="11"/>
        <color rgb="FF000000"/>
        <rFont val="Droid Sans"/>
        <family val="2"/>
      </rPr>
      <t>:  To help drive improvements in our organization, we periodically arrange for external evaluations conducted by experts with credibility in the field.</t>
    </r>
  </si>
  <si>
    <t>PILLAR 1 PROOF POINT</t>
  </si>
  <si>
    <r>
      <t>PILLAR 1</t>
    </r>
    <r>
      <rPr>
        <b/>
        <sz val="12"/>
        <color theme="0"/>
        <rFont val="Arial"/>
        <family val="2"/>
      </rPr>
      <t>: Courageous, adaptive executive and board leadership</t>
    </r>
  </si>
  <si>
    <t>PILLAR 2: Disciplined, people-focused management</t>
  </si>
  <si>
    <t>PILLAR 4: Financial health and sustainability</t>
  </si>
  <si>
    <t>PILLAR 5: Culture that values learning</t>
  </si>
  <si>
    <t>PILLAR 6: Internal monitoring for continuous improvement</t>
  </si>
  <si>
    <t>PILLAR 7: External evaluation for mission effectiveness</t>
  </si>
  <si>
    <t>PILLAR 3: Well-designed &amp; well-implemented programs &amp; strategies</t>
  </si>
  <si>
    <r>
      <t>1.1.2</t>
    </r>
    <r>
      <rPr>
        <sz val="11"/>
        <color theme="1"/>
        <rFont val="Droid Sans"/>
        <family val="2"/>
      </rPr>
      <t xml:space="preserve">:  Through a formal process, my organization's </t>
    </r>
    <r>
      <rPr>
        <i/>
        <sz val="11"/>
        <color theme="1"/>
        <rFont val="Droid Sans"/>
        <family val="2"/>
      </rPr>
      <t>executives</t>
    </r>
    <r>
      <rPr>
        <sz val="11"/>
        <color theme="1"/>
        <rFont val="Droid Sans"/>
        <family val="2"/>
      </rPr>
      <t xml:space="preserve"> assess themselves individually and collectively, at least once a year, to hold themselves accountable for delivering strong results.</t>
    </r>
  </si>
  <si>
    <t>Remaining Proof Points to Rate</t>
  </si>
  <si>
    <t xml:space="preserve">Attribution is to be in the following formats:  </t>
  </si>
  <si>
    <t>The above is consistent with Creative Commons License restrictions that require “appropriate credit” be required and the “name of the creator and attribution parties, a copyright notice, a license notice, a disclaimer notice and a link to the original material” be included.</t>
  </si>
  <si>
    <t>The Leap of Reason Ambassadors Community may revoke the additional permissions described above at any time. For questions about copyright issues or special requests for use beyond the scope of this license, please email us at info@leapambassadors.org.</t>
  </si>
  <si>
    <t>(Provisional holder of copyright for Leap of Reason Ambassadors Community)</t>
  </si>
  <si>
    <r>
      <t xml:space="preserve">Because we recognize, however that certain situations call for </t>
    </r>
    <r>
      <rPr>
        <u/>
        <sz val="11"/>
        <color rgb="FF000000"/>
        <rFont val="droid sans"/>
      </rPr>
      <t>modified</t>
    </r>
    <r>
      <rPr>
        <sz val="11"/>
        <color rgb="FF000000"/>
        <rFont val="droid sans"/>
      </rPr>
      <t xml:space="preserve"> uses (</t>
    </r>
    <r>
      <rPr>
        <u/>
        <sz val="11"/>
        <color rgb="FF000000"/>
        <rFont val="droid sans"/>
      </rPr>
      <t>adaptations or derivatives</t>
    </r>
    <r>
      <rPr>
        <sz val="11"/>
        <color rgb="FF000000"/>
        <rFont val="droid sans"/>
      </rPr>
      <t>), we offer permissions beyond the scope of this license (the "CC Plus Permissions").  The CC Plus Permissions are defined as follows:</t>
    </r>
  </si>
  <si>
    <r>
      <t xml:space="preserve">• For </t>
    </r>
    <r>
      <rPr>
        <u/>
        <sz val="11"/>
        <color rgb="FF000000"/>
        <rFont val="Droid Sans"/>
        <family val="2"/>
      </rPr>
      <t>unmodified</t>
    </r>
    <r>
      <rPr>
        <sz val="11"/>
        <color rgb="FF000000"/>
        <rFont val="Droid Sans"/>
        <family val="2"/>
      </rPr>
      <t xml:space="preserve"> use of this document, the attribution information already contained in the document is to be maintained intact.</t>
    </r>
  </si>
  <si>
    <r>
      <t xml:space="preserve">• For </t>
    </r>
    <r>
      <rPr>
        <u/>
        <sz val="11"/>
        <color rgb="FF000000"/>
        <rFont val="Droid Sans"/>
        <family val="2"/>
      </rPr>
      <t>adaptations or derivatives</t>
    </r>
    <r>
      <rPr>
        <sz val="11"/>
        <color rgb="FF000000"/>
        <rFont val="Droid Sans"/>
        <family val="2"/>
      </rPr>
      <t xml:space="preserve"> of this document, attribution should be prominently displayed and should substantially follow this format:</t>
    </r>
  </si>
  <si>
    <r>
      <t xml:space="preserve">You may adapt or make derivatives (e.g., remixes, excerpts, or translations) of this document, so long as they </t>
    </r>
    <r>
      <rPr>
        <b/>
        <i/>
        <sz val="11"/>
        <color theme="1"/>
        <rFont val="Droid Sans"/>
        <family val="2"/>
      </rPr>
      <t>do not</t>
    </r>
    <r>
      <rPr>
        <i/>
        <sz val="11"/>
        <color theme="1"/>
        <rFont val="Droid Sans"/>
      </rPr>
      <t xml:space="preserve">, in the reasonable discretion of the Leap of Reason Ambassadors Community, alter or misconstrue the document's meaning or intent.  The adapted or derivative work is to be licensed under a Creative Commons Attribution-NoDerivatives 4.0 International License, </t>
    </r>
    <r>
      <rPr>
        <i/>
        <u/>
        <sz val="11"/>
        <color theme="1"/>
        <rFont val="Droid Sans"/>
        <family val="2"/>
      </rPr>
      <t>conveyed at no cost (or the cost of reproduction,</t>
    </r>
    <r>
      <rPr>
        <i/>
        <sz val="11"/>
        <color theme="1"/>
        <rFont val="Droid Sans"/>
      </rPr>
      <t xml:space="preserve">) and used in a manner consistent with the purpose of the Leap of Reason Ambassadors Community, with the integrity and quality of the original material to be maintained, and its use to not adversely reflect on the reputation of the Leap of Reason Ambassadors Community. </t>
    </r>
  </si>
  <si>
    <t xml:space="preserve">This document, developed collaboratively by the Leap of Reason Ambassadors Community (LAC), is licensed under a Creative Commons Attribution-NoDerivatives 4.0 International License (https://creativecommons.org/licenses/by-nd/4.0/). We encourage and grant permission for the distribution and reproduction of copies of this material in its entirety (with original attribution). Please refer to the Creative Commons link for license terms for unmodified use of LAC documents.  </t>
  </si>
  <si>
    <t>“From ‘The Performance Practice,’ developed collaboratively by the Leap of Reason Ambassadors Community, licensed under CC BY ND https://creativecommons.org/licenses/by-nd/4.0/”</t>
  </si>
  <si>
    <t xml:space="preserve">This glossary provides explanations of terms we used in the Performance Practice. While not exhaustive, it includes terms that may have multiple meanings, due to different perspectives. </t>
  </si>
  <si>
    <r>
      <t>Principle 1.1</t>
    </r>
    <r>
      <rPr>
        <sz val="11"/>
        <color theme="1"/>
        <rFont val="Droid Sans"/>
        <family val="2"/>
      </rPr>
      <t xml:space="preserve">:  Executives and boards </t>
    </r>
    <r>
      <rPr>
        <b/>
        <sz val="11"/>
        <color rgb="FF0E4A63"/>
        <rFont val="Droid Sans"/>
        <family val="2"/>
      </rPr>
      <t>embrace their responsibility to deliver meaningful, measurable, and financially sustainable results</t>
    </r>
    <r>
      <rPr>
        <sz val="11"/>
        <color theme="1"/>
        <rFont val="Droid Sans"/>
        <family val="2"/>
      </rPr>
      <t>.</t>
    </r>
  </si>
  <si>
    <r>
      <t>Principle 1.2</t>
    </r>
    <r>
      <rPr>
        <sz val="11"/>
        <color theme="1"/>
        <rFont val="Droid Sans"/>
        <family val="2"/>
      </rPr>
      <t xml:space="preserve">:  Executives and boards </t>
    </r>
    <r>
      <rPr>
        <b/>
        <sz val="11"/>
        <color rgb="FF0E4A63"/>
        <rFont val="Droid Sans"/>
        <family val="2"/>
      </rPr>
      <t>clarify the mission</t>
    </r>
    <r>
      <rPr>
        <sz val="11"/>
        <color theme="1"/>
        <rFont val="Droid Sans"/>
        <family val="2"/>
      </rPr>
      <t xml:space="preserve"> of their organization and passionately push to keep getting better at pursuing it.</t>
    </r>
  </si>
  <si>
    <r>
      <t>1.2.1</t>
    </r>
    <r>
      <rPr>
        <sz val="11"/>
        <color rgb="FF000000"/>
        <rFont val="Droid Sans"/>
        <family val="2"/>
      </rPr>
      <t>:  Every three to five years and at other critical junctures, my organization’s executives, board, and key staff thoroughly review, question, and revise as necessary the mission of the organization and the core assumptions upon which the mission is based.</t>
    </r>
  </si>
  <si>
    <r>
      <t>1.2.2</t>
    </r>
    <r>
      <rPr>
        <sz val="11"/>
        <color rgb="FF000000"/>
        <rFont val="Droid Sans"/>
        <family val="2"/>
      </rPr>
      <t>:  My organization’s board members are sufficiently knowledgeable about our business model and programs to engage in routine, constructive questioning of how we deploy resources and to ensure that we’re focusing our resources on the areas where we can have the greatest impact.</t>
    </r>
  </si>
  <si>
    <r>
      <t>1.2.3</t>
    </r>
    <r>
      <rPr>
        <sz val="11"/>
        <color rgb="FF000000"/>
        <rFont val="Droid Sans"/>
        <family val="2"/>
      </rPr>
      <t xml:space="preserve">:  My organization’s </t>
    </r>
    <r>
      <rPr>
        <i/>
        <sz val="11"/>
        <color rgb="FF000000"/>
        <rFont val="Droid Sans"/>
      </rPr>
      <t>executives</t>
    </r>
    <r>
      <rPr>
        <sz val="11"/>
        <color rgb="FF000000"/>
        <rFont val="Droid Sans"/>
        <family val="2"/>
      </rPr>
      <t xml:space="preserve"> regularly and rigorously analyze how we are deploying all resources—not just money but also people, time, energy, and focus—with an eye toward shifting resources to those areas that can have the greatest impact.</t>
    </r>
  </si>
  <si>
    <r>
      <t>1.2.4</t>
    </r>
    <r>
      <rPr>
        <sz val="11"/>
        <color rgb="FF000000"/>
        <rFont val="Droid Sans"/>
        <family val="2"/>
      </rPr>
      <t xml:space="preserve">:  My organization’s </t>
    </r>
    <r>
      <rPr>
        <i/>
        <sz val="11"/>
        <color rgb="FF000000"/>
        <rFont val="Droid Sans"/>
      </rPr>
      <t>executives</t>
    </r>
    <r>
      <rPr>
        <sz val="11"/>
        <color rgb="FF000000"/>
        <rFont val="Droid Sans"/>
        <family val="2"/>
      </rPr>
      <t xml:space="preserve"> routinely review research, including rigorous evaluations, and engage in learning opportunities that can help us improve our organizational effectiveness and produce improved results.</t>
    </r>
  </si>
  <si>
    <r>
      <t>1.2.5</t>
    </r>
    <r>
      <rPr>
        <sz val="11"/>
        <color rgb="FF000000"/>
        <rFont val="Droid Sans"/>
        <family val="2"/>
      </rPr>
      <t xml:space="preserve">:  My organization’s </t>
    </r>
    <r>
      <rPr>
        <i/>
        <sz val="11"/>
        <color rgb="FF000000"/>
        <rFont val="Droid Sans"/>
      </rPr>
      <t xml:space="preserve">board members </t>
    </r>
    <r>
      <rPr>
        <sz val="11"/>
        <color rgb="FF000000"/>
        <rFont val="Droid Sans"/>
        <family val="2"/>
      </rPr>
      <t>routinely review research, including rigorous evaluations, and engage in learning opportunities that can help us improve our organizational effectiveness and produce improved results.</t>
    </r>
  </si>
  <si>
    <r>
      <rPr>
        <u/>
        <sz val="11"/>
        <color rgb="FF000000"/>
        <rFont val="Droid Sans"/>
        <family val="2"/>
      </rPr>
      <t>1.3.1</t>
    </r>
    <r>
      <rPr>
        <sz val="11"/>
        <color rgb="FF000000"/>
        <rFont val="Droid Sans"/>
        <family val="2"/>
      </rPr>
      <t>:  My organization has put in writing “terms of engagement” for how executives and board members work together to advance our mission. They use these terms of engagement in orientation sessions for new executives and board members.</t>
    </r>
  </si>
  <si>
    <r>
      <t>1.3.2</t>
    </r>
    <r>
      <rPr>
        <sz val="11"/>
        <color rgb="FF000000"/>
        <rFont val="Droid Sans"/>
        <family val="2"/>
      </rPr>
      <t xml:space="preserve">:  My organization’s board chair and CEO routinely spend time outside of board meetings to build a strong, effective working relationship and to discuss each other’s progress in meeting commitments to the organization. </t>
    </r>
  </si>
  <si>
    <r>
      <t>Principle 1.4</t>
    </r>
    <r>
      <rPr>
        <sz val="11"/>
        <color rgb="FF000000"/>
        <rFont val="Droid Sans"/>
        <family val="2"/>
      </rPr>
      <t xml:space="preserve">:  Boards are </t>
    </r>
    <r>
      <rPr>
        <b/>
        <sz val="11"/>
        <color rgb="FF0E4A63"/>
        <rFont val="Droid Sans"/>
        <family val="2"/>
      </rPr>
      <t>strong, assertive governors and stewards</t>
    </r>
    <r>
      <rPr>
        <sz val="11"/>
        <color rgb="FF000000"/>
        <rFont val="Droid Sans"/>
        <family val="2"/>
      </rPr>
      <t>, not just supporters and fundraisers. They recruit, advise, and hold accountable the lead executive (CEO). They ask probing questions about whether the organization is living up to its promises and acknowledge when course correction is needed.</t>
    </r>
  </si>
  <si>
    <r>
      <t>1.4.1</t>
    </r>
    <r>
      <rPr>
        <sz val="11"/>
        <color rgb="FF000000"/>
        <rFont val="Droid Sans"/>
        <family val="2"/>
      </rPr>
      <t>:  My organization's executives and board identify and prioritize the diverse skills and backgrounds we need on our board for producing meaningful results—and use this as guidance for recruiting and vetting prospective board members.</t>
    </r>
  </si>
  <si>
    <r>
      <t>1.4.2</t>
    </r>
    <r>
      <rPr>
        <sz val="11"/>
        <color rgb="FF000000"/>
        <rFont val="Droid Sans"/>
        <family val="2"/>
      </rPr>
      <t>:  Through strong board orientation and engagement processes, my organization encourages board members to ask probing questions and provide constructive pushback on the CEO.</t>
    </r>
  </si>
  <si>
    <r>
      <t>1.4.3</t>
    </r>
    <r>
      <rPr>
        <sz val="11"/>
        <color rgb="FF000000"/>
        <rFont val="Droid Sans"/>
        <family val="2"/>
      </rPr>
      <t>:  My organization's board meetings are data-informed, provide user-friendly reports on results, and allow for in-depth discussions on major strategic issues.</t>
    </r>
  </si>
  <si>
    <r>
      <t>1.4.4</t>
    </r>
    <r>
      <rPr>
        <sz val="11"/>
        <color rgb="FF000000"/>
        <rFont val="Droid Sans"/>
        <family val="2"/>
      </rPr>
      <t>:  My organization’s board annually reviews our CEO’s performance using a self-assessment by the CEO, an assessment by the governance committee, input from the full board, and insights from staff. The board chair discusses the results with the CEO, celebrates successes, and sets forth a plan to address areas of concern. Generally, the board chair reports back to the governance committee and/or full board to summarize how the discussion with the CEO went and if there were any new issues, considerations, or differences.</t>
    </r>
  </si>
  <si>
    <r>
      <t>Principle 1.5</t>
    </r>
    <r>
      <rPr>
        <sz val="11"/>
        <color theme="1"/>
        <rFont val="Droid Sans"/>
        <family val="2"/>
      </rPr>
      <t>:  Executives and boards</t>
    </r>
    <r>
      <rPr>
        <b/>
        <sz val="11"/>
        <color rgb="FF0E4A63"/>
        <rFont val="Droid Sans"/>
      </rPr>
      <t xml:space="preserve"> listen and respond to the needs of the people they serve</t>
    </r>
    <r>
      <rPr>
        <sz val="11"/>
        <color theme="1"/>
        <rFont val="Droid Sans"/>
        <family val="2"/>
      </rPr>
      <t xml:space="preserve"> (i.e., their primary constituents). This means systematically collecting, synthesizing, and using constituent feedback to inform decision-making. </t>
    </r>
  </si>
  <si>
    <r>
      <t>1.5.1</t>
    </r>
    <r>
      <rPr>
        <sz val="11"/>
        <color rgb="FF000000"/>
        <rFont val="Droid Sans"/>
        <family val="2"/>
      </rPr>
      <t>:  My organization has a plan for—and dedicates resources to—collecting, analyzing, and acting on feedback from staff and constituents on desired outcomes, what’s working, and where we’re falling short.</t>
    </r>
  </si>
  <si>
    <r>
      <t>1.5.2</t>
    </r>
    <r>
      <rPr>
        <sz val="11"/>
        <color rgb="FF000000"/>
        <rFont val="Droid Sans"/>
        <family val="2"/>
      </rPr>
      <t xml:space="preserve">:  My organization’s leaders report back to staff and constituents on what we found, what changes we’re planning, and what feedback we’re not acting on. We regularly check with staff and constituents to learn whether we’ve adequately addressed their concerns. </t>
    </r>
  </si>
  <si>
    <r>
      <t>Principle 1.6</t>
    </r>
    <r>
      <rPr>
        <sz val="11"/>
        <color theme="1"/>
        <rFont val="Droid Sans"/>
        <family val="2"/>
      </rPr>
      <t xml:space="preserve">:  During the ongoing and iterative process of assessing effectiveness, executives and boards constantly ask: </t>
    </r>
    <r>
      <rPr>
        <b/>
        <sz val="11"/>
        <color rgb="FF0E4A63"/>
        <rFont val="Droid Sans"/>
      </rPr>
      <t>What do our constituents need to make their lives better?</t>
    </r>
    <r>
      <rPr>
        <sz val="11"/>
        <color theme="1"/>
        <rFont val="Droid Sans"/>
        <family val="2"/>
      </rPr>
      <t xml:space="preserve"> Is our program helping them get it? If not, what should we do differently?</t>
    </r>
  </si>
  <si>
    <r>
      <t>1.6.1</t>
    </r>
    <r>
      <rPr>
        <sz val="11"/>
        <color rgb="FF000000"/>
        <rFont val="Droid Sans"/>
        <family val="2"/>
      </rPr>
      <t xml:space="preserve">:  My organization’s executives seek out informal opportunities, such as impromptu conversations and “management by walking around,” to deepen their understanding of our constituents’ lives and how we can get better at meeting their needs. </t>
    </r>
  </si>
  <si>
    <r>
      <t>1.6.2</t>
    </r>
    <r>
      <rPr>
        <sz val="11"/>
        <color rgb="FF000000"/>
        <rFont val="Droid Sans"/>
        <family val="2"/>
      </rPr>
      <t xml:space="preserve">:  My organization’s executives and board routinely review aggregated constituent feedback, in conjunction with performance and evaluation data, to assess program quality, prioritize program improvements, and validate results. </t>
    </r>
  </si>
  <si>
    <r>
      <t>Principle 1.7</t>
    </r>
    <r>
      <rPr>
        <sz val="11"/>
        <color rgb="FF000000"/>
        <rFont val="Droid Sans"/>
        <family val="2"/>
      </rPr>
      <t xml:space="preserve">:  Executives and boards are constantly assessing not only what the organization should be doing but also </t>
    </r>
    <r>
      <rPr>
        <b/>
        <sz val="11"/>
        <color rgb="FF0E4A63"/>
        <rFont val="Droid Sans"/>
        <family val="2"/>
      </rPr>
      <t>what it should stop doing</t>
    </r>
    <r>
      <rPr>
        <sz val="11"/>
        <color rgb="FF000000"/>
        <rFont val="Droid Sans"/>
        <family val="2"/>
      </rPr>
      <t>.</t>
    </r>
  </si>
  <si>
    <r>
      <t>1.7.1</t>
    </r>
    <r>
      <rPr>
        <sz val="11"/>
        <color rgb="FF000000"/>
        <rFont val="Droid Sans"/>
        <family val="2"/>
      </rPr>
      <t>:  My organization can cite specific cases in which we have cut back or eliminated efforts we found to be ineffective, redundant, or unsustainable and/or redirected resources to areas of greater opportunity.</t>
    </r>
  </si>
  <si>
    <r>
      <t>1.7.2</t>
    </r>
    <r>
      <rPr>
        <sz val="11"/>
        <color rgb="FF000000"/>
        <rFont val="Droid Sans"/>
        <family val="2"/>
      </rPr>
      <t>:  My organization periodically assesses the costs and benefits of each function (through “zero-based budgeting” or some other process) to evaluate whether each is worth continuing.</t>
    </r>
  </si>
  <si>
    <r>
      <t>1.7.3</t>
    </r>
    <r>
      <rPr>
        <sz val="11"/>
        <color rgb="FF000000"/>
        <rFont val="Droid Sans"/>
        <family val="2"/>
      </rPr>
      <t>:  My organization can cite specific examples of cases in which we have turned away potential funders when their intentions did not align with the organization’s mission or readiness.</t>
    </r>
  </si>
  <si>
    <r>
      <t>Principle 1.8</t>
    </r>
    <r>
      <rPr>
        <sz val="11"/>
        <color theme="1"/>
        <rFont val="Droid Sans"/>
        <family val="2"/>
      </rPr>
      <t xml:space="preserve">:  Executives and boards are humble enough to </t>
    </r>
    <r>
      <rPr>
        <b/>
        <sz val="11"/>
        <color rgb="FF0E4A63"/>
        <rFont val="Droid Sans"/>
      </rPr>
      <t>seek and act on feedback on their own performance and that of their organization</t>
    </r>
    <r>
      <rPr>
        <sz val="11"/>
        <color theme="1"/>
        <rFont val="Droid Sans"/>
        <family val="2"/>
      </rPr>
      <t>. Even the highest performers acknowledge that they still have a lot to learn and a lot of work to do.</t>
    </r>
  </si>
  <si>
    <r>
      <rPr>
        <u/>
        <sz val="11"/>
        <color theme="1"/>
        <rFont val="Droid Sans"/>
        <family val="2"/>
      </rPr>
      <t>1.8.1</t>
    </r>
    <r>
      <rPr>
        <sz val="11"/>
        <color theme="1"/>
        <rFont val="Droid Sans"/>
        <family val="2"/>
      </rPr>
      <t xml:space="preserve">:  My organization’s leaders aren’t just receptive to feedback from staff, constituents, and other stakeholders. They actively seek it out! </t>
    </r>
  </si>
  <si>
    <r>
      <t>1.8.2</t>
    </r>
    <r>
      <rPr>
        <sz val="11"/>
        <color theme="1"/>
        <rFont val="Droid Sans"/>
        <family val="2"/>
      </rPr>
      <t>:  My organization’s leaders acknowledge publicly where we need to improve and what we still need to understand better if we are to realize the results we seek.</t>
    </r>
  </si>
  <si>
    <r>
      <t>Principle 1.9</t>
    </r>
    <r>
      <rPr>
        <sz val="11"/>
        <color theme="1"/>
        <rFont val="Droid Sans"/>
        <family val="2"/>
      </rPr>
      <t xml:space="preserve">:  Executives and boards </t>
    </r>
    <r>
      <rPr>
        <b/>
        <sz val="11"/>
        <color rgb="FF0E4A63"/>
        <rFont val="Droid Sans"/>
      </rPr>
      <t>recruit, develop, engage, and retain the talent</t>
    </r>
    <r>
      <rPr>
        <sz val="11"/>
        <color theme="1"/>
        <rFont val="Droid Sans"/>
        <family val="2"/>
      </rPr>
      <t xml:space="preserve"> necessary to deliver on their mission. They know that great talent is a huge differentiator between organizations that are high performing and those that aren’t.</t>
    </r>
  </si>
  <si>
    <r>
      <t>1.9.1</t>
    </r>
    <r>
      <rPr>
        <sz val="11"/>
        <color rgb="FF000000"/>
        <rFont val="Droid Sans"/>
        <family val="2"/>
      </rPr>
      <t>:  Our CEO and management team, with advice from the board, define our current and future talent needs; develop and implement a strategy for meeting them; and review our progress on a regular basis.</t>
    </r>
  </si>
  <si>
    <r>
      <t>1.9.2</t>
    </r>
    <r>
      <rPr>
        <sz val="11"/>
        <color rgb="FF000000"/>
        <rFont val="Droid Sans"/>
        <family val="2"/>
      </rPr>
      <t xml:space="preserve">:  My organization’s CEO is deeply and personally engaged in talent recruitment and development, with an eye toward strengthening our talent base at every opportunity. </t>
    </r>
  </si>
  <si>
    <r>
      <t>1.9.3</t>
    </r>
    <r>
      <rPr>
        <sz val="11"/>
        <color rgb="FF000000"/>
        <rFont val="Droid Sans"/>
        <family val="2"/>
      </rPr>
      <t>:  My organization has a formal succession plan for every executive  role.</t>
    </r>
  </si>
  <si>
    <r>
      <t>1.9.4</t>
    </r>
    <r>
      <rPr>
        <sz val="11"/>
        <color rgb="FF000000"/>
        <rFont val="Droid Sans"/>
        <family val="2"/>
      </rPr>
      <t>:  My organization’s board has a governance committee that has developed a plan for and tracks progress on board succession and board development.</t>
    </r>
  </si>
  <si>
    <r>
      <t>1.9.5</t>
    </r>
    <r>
      <rPr>
        <sz val="11"/>
        <color rgb="FF000000"/>
        <rFont val="Droid Sans"/>
        <family val="2"/>
      </rPr>
      <t>:  My organization applies professional-development and compensation practices that reflect the importance of cultivating and keeping great talent—and the disproportionate cost of losing it.</t>
    </r>
  </si>
  <si>
    <r>
      <t>Principle 1.10</t>
    </r>
    <r>
      <rPr>
        <sz val="11"/>
        <color theme="1"/>
        <rFont val="Droid Sans"/>
        <family val="2"/>
      </rPr>
      <t xml:space="preserve">:  Executives and boards </t>
    </r>
    <r>
      <rPr>
        <b/>
        <sz val="11"/>
        <color rgb="FF0E4A63"/>
        <rFont val="Droid Sans"/>
        <family val="2"/>
      </rPr>
      <t>marshal the external partners and resources</t>
    </r>
    <r>
      <rPr>
        <sz val="11"/>
        <color theme="1"/>
        <rFont val="Droid Sans"/>
        <family val="2"/>
      </rPr>
      <t xml:space="preserve"> necessary to deliver on their mission.</t>
    </r>
  </si>
  <si>
    <r>
      <t>1.10.1</t>
    </r>
    <r>
      <rPr>
        <sz val="11"/>
        <color rgb="FF000000"/>
        <rFont val="Droid Sans"/>
        <family val="2"/>
      </rPr>
      <t>:  Each of my organization’s board members invests time outside of formal board and committee meetings to work in partnership with our executives to raise the resources we need to finance the organization.</t>
    </r>
  </si>
  <si>
    <r>
      <t>1.10.2</t>
    </r>
    <r>
      <rPr>
        <sz val="11"/>
        <color rgb="FF000000"/>
        <rFont val="Droid Sans"/>
        <family val="2"/>
      </rPr>
      <t>:  Annually, each of my organization’s board members can point to at least one example of opening doors and/or fostering relationships that have helped us advance our mission (e.g., relationships with policymakers, business leaders, or the media).</t>
    </r>
  </si>
  <si>
    <r>
      <t>Principle 1.11</t>
    </r>
    <r>
      <rPr>
        <sz val="11"/>
        <color theme="1"/>
        <rFont val="Droid Sans"/>
        <family val="2"/>
      </rPr>
      <t xml:space="preserve">: Executives and boards </t>
    </r>
    <r>
      <rPr>
        <b/>
        <sz val="11"/>
        <color rgb="FF0E4A63"/>
        <rFont val="Droid Sans"/>
      </rPr>
      <t>cultivate trust-based relationships with key policymakers</t>
    </r>
    <r>
      <rPr>
        <sz val="11"/>
        <color theme="1"/>
        <rFont val="Droid Sans"/>
        <family val="2"/>
      </rPr>
      <t xml:space="preserve">. They keep policymakers informed about their work; advocate for policies and funding that can benefit constituents; and advocate against proposals that could adversely affect constituents. </t>
    </r>
  </si>
  <si>
    <r>
      <t>1.11.1</t>
    </r>
    <r>
      <rPr>
        <sz val="11"/>
        <color rgb="FF000000"/>
        <rFont val="Droid Sans"/>
        <family val="2"/>
      </rPr>
      <t>:  My organization educates the board and relevant staff on how they can legally and effectively engage in public policy advocacy.</t>
    </r>
  </si>
  <si>
    <r>
      <t>1.11.2</t>
    </r>
    <r>
      <rPr>
        <sz val="11"/>
        <color rgb="FF000000"/>
        <rFont val="Droid Sans"/>
        <family val="2"/>
      </rPr>
      <t>:  My organization’s board and relevant staff meet proactively (not just at times of crisis) with policymakers and their staff to cultivate meaningful relationships.</t>
    </r>
  </si>
  <si>
    <r>
      <t>1.11.3</t>
    </r>
    <r>
      <rPr>
        <sz val="11"/>
        <color rgb="FF000000"/>
        <rFont val="Droid Sans"/>
        <family val="2"/>
      </rPr>
      <t>:  My organization’s board and relevant staff speak up for the interests and needs of our constituents by using appropriate advocacy and/or lobbying strategies.</t>
    </r>
  </si>
  <si>
    <r>
      <t>1.12.1</t>
    </r>
    <r>
      <rPr>
        <sz val="11"/>
        <color rgb="FF000000"/>
        <rFont val="Droid Sans"/>
        <family val="2"/>
      </rPr>
      <t>:  My organization’s CEO, board, management, and staff have a diversity of perspectives, backgrounds, and lived experiences that align with our mission and reflect the people or causes we serve.</t>
    </r>
  </si>
  <si>
    <r>
      <t>1.12.2</t>
    </r>
    <r>
      <rPr>
        <sz val="11"/>
        <color rgb="FF000000"/>
        <rFont val="droid sans"/>
      </rPr>
      <t>: My organization’s executives and board embrace diversity, equity, and inclusion as essential for achieving our mission.</t>
    </r>
  </si>
  <si>
    <r>
      <t>1.12.3</t>
    </r>
    <r>
      <rPr>
        <sz val="11"/>
        <color rgb="FF000000"/>
        <rFont val="Droid Sans"/>
        <family val="2"/>
      </rPr>
      <t>:  My organization’s executives and board embrace a diversity of perspectives and backgrounds; respect the insights and wisdom of those with relevant lived experiences (not just those with professional expertise); and put in place policies that facilitate equitable, fair treatment of all staff members.</t>
    </r>
  </si>
  <si>
    <r>
      <t>1.12.4</t>
    </r>
    <r>
      <rPr>
        <sz val="11"/>
        <color rgb="FF000000"/>
        <rFont val="Droid Sans"/>
        <family val="2"/>
      </rPr>
      <t xml:space="preserve">:  My organization’s CEO, board, management, and staff have developed and implemented a robust plan for diversity, equity, and inclusion (DEI). Our plan is informed by our board, staff, and those we serve. A committee of top leaders monitors progress and holds us accountable for implementing our DEI plan faithfully. </t>
    </r>
  </si>
  <si>
    <r>
      <t>1.12.5</t>
    </r>
    <r>
      <rPr>
        <sz val="11"/>
        <color rgb="FF000000"/>
        <rFont val="Droid Sans"/>
        <family val="2"/>
      </rPr>
      <t xml:space="preserve">:  My organization cultivates applicant pools that are large and broad enough to ensure we can achieve and sustain a diverse organization. </t>
    </r>
  </si>
  <si>
    <r>
      <t>Principle 1.13</t>
    </r>
    <r>
      <rPr>
        <sz val="11"/>
        <color theme="1"/>
        <rFont val="Droid Sans"/>
        <family val="2"/>
      </rPr>
      <t xml:space="preserve">: Executives and </t>
    </r>
    <r>
      <rPr>
        <b/>
        <sz val="11"/>
        <color rgb="FF0E4A63"/>
        <rFont val="Droid Sans"/>
      </rPr>
      <t>boards treat internal and external communications as a strategic function</t>
    </r>
    <r>
      <rPr>
        <sz val="11"/>
        <color theme="1"/>
        <rFont val="Droid Sans"/>
        <family val="2"/>
      </rPr>
      <t xml:space="preserve"> that is essential for delivering great results and not just good PR.</t>
    </r>
  </si>
  <si>
    <r>
      <t>1.13.1</t>
    </r>
    <r>
      <rPr>
        <sz val="11"/>
        <color rgb="FF000000"/>
        <rFont val="Droid Sans"/>
        <family val="2"/>
      </rPr>
      <t xml:space="preserve">:  My organization’s communications are rooted in clear descriptions of our mission, our target population, our model, and our results. </t>
    </r>
  </si>
  <si>
    <r>
      <t>1.13.2</t>
    </r>
    <r>
      <rPr>
        <sz val="11"/>
        <color rgb="FF000000"/>
        <rFont val="Droid Sans"/>
        <family val="2"/>
      </rPr>
      <t>:  Each board member can point to specific instances in which they’ve shared our mission and results within their own networks to further the organization’s goals.</t>
    </r>
  </si>
  <si>
    <r>
      <t>1.13.3</t>
    </r>
    <r>
      <rPr>
        <sz val="11"/>
        <color rgb="FF000000"/>
        <rFont val="Droid Sans"/>
        <family val="2"/>
      </rPr>
      <t>:  My organization has a strategy that guides our internal and external communication. The strategy addresses our communications protocols in case of a crisis and explains our approach to communicating clearly, transparently, and proactively about our organization and results.</t>
    </r>
  </si>
  <si>
    <r>
      <t>1.13.4</t>
    </r>
    <r>
      <rPr>
        <sz val="11"/>
        <color rgb="FF000000"/>
        <rFont val="Droid Sans"/>
        <family val="2"/>
      </rPr>
      <t xml:space="preserve">:  My organization’s CEO “owns” our communications strategy and does not simply delegate to internal or external communications professionals. </t>
    </r>
  </si>
  <si>
    <r>
      <t>1.13.5</t>
    </r>
    <r>
      <rPr>
        <sz val="11"/>
        <color rgb="FF000000"/>
        <rFont val="Droid Sans"/>
        <family val="2"/>
      </rPr>
      <t>:  My organization’s leaders empower and equip staff and relevant volunteers to play a role in external communication about our work and results—and can point to specific examples of how this works in practice.</t>
    </r>
  </si>
  <si>
    <t>Distribution of ratings across 43 proof points</t>
  </si>
  <si>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rPr>
      <t>direct result of the organization’s efforts</t>
    </r>
    <r>
      <rPr>
        <sz val="11"/>
        <color theme="1"/>
        <rFont val="Droid Sans"/>
      </rPr>
      <t xml:space="preserve">. </t>
    </r>
    <r>
      <rPr>
        <sz val="11"/>
        <color theme="1"/>
        <rFont val="Droid Sans"/>
        <family val="2"/>
      </rPr>
      <t xml:space="preserve">Assessing whether an organization has achieved impact almost always requires external evaluations that are capable of factoring out (at a high level of statistical probability) other explanations for how the results came to be. </t>
    </r>
  </si>
  <si>
    <r>
      <rPr>
        <u/>
        <sz val="11"/>
        <color rgb="FF000000"/>
        <rFont val="Droid Sans"/>
        <family val="2"/>
      </rPr>
      <t>2.2.1</t>
    </r>
    <r>
      <rPr>
        <sz val="11"/>
        <color rgb="FF000000"/>
        <rFont val="Droid Sans"/>
        <family val="2"/>
      </rPr>
      <t>:  Front-line workers and those who support and manage them have timely access to understandable, useful data, analysis, and evidence-informed tools.</t>
    </r>
  </si>
  <si>
    <r>
      <rPr>
        <u/>
        <sz val="11"/>
        <color rgb="FF000000"/>
        <rFont val="Droid Sans"/>
        <family val="2"/>
      </rPr>
      <t>2.2.2</t>
    </r>
    <r>
      <rPr>
        <sz val="11"/>
        <color rgb="FF000000"/>
        <rFont val="Droid Sans"/>
        <family val="2"/>
      </rPr>
      <t>:  My organization’s managers regularly use qualitative and quantitative data to inform their operational, programmatic, and strategic decisions—rather than relying on their intuition alone.</t>
    </r>
  </si>
  <si>
    <r>
      <t>Principle 2.3</t>
    </r>
    <r>
      <rPr>
        <sz val="11"/>
        <color rgb="FF000000"/>
        <rFont val="Droid Sans"/>
        <family val="2"/>
      </rPr>
      <t xml:space="preserve">:  Managers, like executives and boards, </t>
    </r>
    <r>
      <rPr>
        <b/>
        <sz val="11"/>
        <color rgb="FF0E4A63"/>
        <rFont val="Droid Sans"/>
        <family val="2"/>
      </rPr>
      <t>recruit, develop, engage, and retain the talent</t>
    </r>
    <r>
      <rPr>
        <sz val="11"/>
        <color rgb="FF000000"/>
        <rFont val="Droid Sans"/>
        <family val="2"/>
      </rPr>
      <t xml:space="preserve"> necessary to deliver on the mission. They help staff get the tools and training they need in order to deliver the desired results.</t>
    </r>
  </si>
  <si>
    <r>
      <rPr>
        <u/>
        <sz val="11"/>
        <color rgb="FF000000"/>
        <rFont val="Droid Sans"/>
        <family val="2"/>
      </rPr>
      <t>2.3.1</t>
    </r>
    <r>
      <rPr>
        <sz val="11"/>
        <color rgb="FF000000"/>
        <rFont val="Droid Sans"/>
        <family val="2"/>
      </rPr>
      <t>:  My organization’s managers actively look inside and outside the organization for great talent—to “get the right people on the bus, in the right seats.”</t>
    </r>
  </si>
  <si>
    <r>
      <rPr>
        <u/>
        <sz val="11"/>
        <color rgb="FF000000"/>
        <rFont val="Droid Sans"/>
        <family val="2"/>
      </rPr>
      <t>2.3.3</t>
    </r>
    <r>
      <rPr>
        <sz val="11"/>
        <color rgb="FF000000"/>
        <rFont val="Droid Sans"/>
        <family val="2"/>
      </rPr>
      <t>:  My organization's managers continually assess our talent pool, identifying individuals who are strong contributors and creating opportunities for them to develop their potential.</t>
    </r>
  </si>
  <si>
    <r>
      <t>Principle 2.4</t>
    </r>
    <r>
      <rPr>
        <sz val="11"/>
        <color rgb="FF000000"/>
        <rFont val="Droid Sans"/>
        <family val="2"/>
      </rPr>
      <t xml:space="preserve">:  Managers </t>
    </r>
    <r>
      <rPr>
        <b/>
        <sz val="11"/>
        <color rgb="FF0E4A63"/>
        <rFont val="Droid Sans"/>
      </rPr>
      <t>provide opportunities for staff members to see how their work contributes to the organization’s mission</t>
    </r>
    <r>
      <rPr>
        <sz val="11"/>
        <color rgb="FF000000"/>
        <rFont val="Droid Sans"/>
        <family val="2"/>
      </rPr>
      <t>. Managers know that doing so helps staff members find meaning and purpose in their work—and generally leads to higher motivation and performance.</t>
    </r>
  </si>
  <si>
    <r>
      <rPr>
        <u/>
        <sz val="11"/>
        <color rgb="FF000000"/>
        <rFont val="Droid Sans"/>
        <family val="2"/>
      </rPr>
      <t>2.4.2</t>
    </r>
    <r>
      <rPr>
        <sz val="11"/>
        <color rgb="FF000000"/>
        <rFont val="Droid Sans"/>
        <family val="2"/>
      </rPr>
      <t>:  My organization’s managers foster a positive culture within their teams by sharing genuine praise whenever it's warranted. When they have specific feedback or critiques, they share them in private.</t>
    </r>
  </si>
  <si>
    <r>
      <rPr>
        <u/>
        <sz val="11"/>
        <color rgb="FF000000"/>
        <rFont val="Droid Sans"/>
        <family val="2"/>
      </rPr>
      <t>2.5.2</t>
    </r>
    <r>
      <rPr>
        <sz val="11"/>
        <color rgb="FF000000"/>
        <rFont val="Droid Sans"/>
        <family val="2"/>
      </rPr>
      <t>:  My organization's managers can point to examples where staff have been given the flexibility to be creative about how they achieve the standards.</t>
    </r>
  </si>
  <si>
    <r>
      <t>Principle 2.6</t>
    </r>
    <r>
      <rPr>
        <sz val="11"/>
        <color rgb="FF000000"/>
        <rFont val="Droid Sans"/>
        <family val="2"/>
      </rPr>
      <t xml:space="preserve">:  Managers </t>
    </r>
    <r>
      <rPr>
        <b/>
        <sz val="11"/>
        <color rgb="FF0E4A63"/>
        <rFont val="Droid Sans"/>
      </rPr>
      <t>provide continuous, candid, constructive feedback</t>
    </r>
    <r>
      <rPr>
        <sz val="11"/>
        <color rgb="FF000000"/>
        <rFont val="Droid Sans"/>
        <family val="2"/>
      </rPr>
      <t xml:space="preserve"> to team members and augment it with periodic performance reviews. They view performance reviews as an opportunity to help staff improve.</t>
    </r>
  </si>
  <si>
    <r>
      <rPr>
        <u/>
        <sz val="11"/>
        <color rgb="FF000000"/>
        <rFont val="Droid Sans"/>
        <family val="2"/>
      </rPr>
      <t>2.6.1</t>
    </r>
    <r>
      <rPr>
        <sz val="11"/>
        <color rgb="FF000000"/>
        <rFont val="Droid Sans"/>
        <family val="2"/>
      </rPr>
      <t>:  My organization’s managers dedicate time to observe team members in action so they can provide staff with real-time, actionable feedback; effective guidance; and well-informed performance reviews.</t>
    </r>
  </si>
  <si>
    <r>
      <rPr>
        <u/>
        <sz val="11"/>
        <color rgb="FF000000"/>
        <rFont val="Droid Sans"/>
        <family val="2"/>
      </rPr>
      <t>2.6.2</t>
    </r>
    <r>
      <rPr>
        <sz val="11"/>
        <color rgb="FF000000"/>
        <rFont val="Droid Sans"/>
        <family val="2"/>
      </rPr>
      <t xml:space="preserve">:  My organization’s managers regularly conduct performance reviews with all staff. Managers work with each staff member to define what strengths the team member should build on, what areas he/she should improve, how he/she is adhering to the program model (as applicable), what he/she should continue to develop, and how the manager and organization can support him/her. </t>
    </r>
  </si>
  <si>
    <r>
      <t>Principle 2.7</t>
    </r>
    <r>
      <rPr>
        <sz val="11"/>
        <color rgb="FF000000"/>
        <rFont val="Droid Sans"/>
        <family val="2"/>
      </rPr>
      <t xml:space="preserve">:  Managers provide frequent </t>
    </r>
    <r>
      <rPr>
        <b/>
        <sz val="11"/>
        <color rgb="FF0E4A63"/>
        <rFont val="Droid Sans"/>
      </rPr>
      <t>opportunities for staff to provide feedback to their supervisors</t>
    </r>
    <r>
      <rPr>
        <sz val="11"/>
        <color rgb="FF000000"/>
        <rFont val="Droid Sans"/>
        <family val="2"/>
      </rPr>
      <t xml:space="preserve">. Supervisors are not only open to receiving this feedback; they encourage it and are willing to act on it. </t>
    </r>
  </si>
  <si>
    <r>
      <rPr>
        <u/>
        <sz val="11"/>
        <color rgb="FF000000"/>
        <rFont val="Droid Sans"/>
        <family val="2"/>
      </rPr>
      <t>2.7.1</t>
    </r>
    <r>
      <rPr>
        <sz val="11"/>
        <color rgb="FF000000"/>
        <rFont val="Droid Sans"/>
        <family val="2"/>
      </rPr>
      <t xml:space="preserve">:  Managers in our organization are receptive to receiving feedback and make genuine efforts to create safe spaces for staff to provide it. </t>
    </r>
  </si>
  <si>
    <r>
      <rPr>
        <u/>
        <sz val="11"/>
        <color rgb="FF000000"/>
        <rFont val="Droid Sans"/>
        <family val="2"/>
      </rPr>
      <t>2.7.2</t>
    </r>
    <r>
      <rPr>
        <sz val="11"/>
        <color rgb="FF000000"/>
        <rFont val="Droid Sans"/>
        <family val="2"/>
      </rPr>
      <t>:  My organization’s team members perceive these spaces as safe and take advantage of opportunities to provide their managers with feedback.</t>
    </r>
  </si>
  <si>
    <r>
      <rPr>
        <u/>
        <sz val="11"/>
        <color rgb="FF000000"/>
        <rFont val="Droid Sans"/>
        <family val="2"/>
      </rPr>
      <t>2.7.3</t>
    </r>
    <r>
      <rPr>
        <sz val="11"/>
        <color rgb="FF000000"/>
        <rFont val="Droid Sans"/>
        <family val="2"/>
      </rPr>
      <t>:  My organization can point to examples in which managers have used staff insights and ideas to fuel innovation/risk-taking and improve individual, team, and organizational performance.</t>
    </r>
  </si>
  <si>
    <r>
      <t>Principle 2.8</t>
    </r>
    <r>
      <rPr>
        <sz val="11"/>
        <color rgb="FF000000"/>
        <rFont val="Droid Sans"/>
        <family val="2"/>
      </rPr>
      <t xml:space="preserve">:  Managers </t>
    </r>
    <r>
      <rPr>
        <b/>
        <sz val="11"/>
        <color rgb="FF0E4A63"/>
        <rFont val="Droid Sans"/>
      </rPr>
      <t>acknowledge and take action when staff members are not doing their work well</t>
    </r>
    <r>
      <rPr>
        <sz val="11"/>
        <color rgb="FF000000"/>
        <rFont val="Droid Sans"/>
        <family val="2"/>
      </rPr>
      <t xml:space="preserve">. They give these staffers help to improve or move them to more suitable roles. If it becomes clear that staff members are unable or unwilling to meet expectations, managers are </t>
    </r>
    <r>
      <rPr>
        <b/>
        <sz val="11"/>
        <color rgb="FF0E4A63"/>
        <rFont val="Droid Sans"/>
      </rPr>
      <t>not afraid to make tough personnel decisions</t>
    </r>
    <r>
      <rPr>
        <sz val="11"/>
        <color rgb="FF000000"/>
        <rFont val="Droid Sans"/>
        <family val="2"/>
      </rPr>
      <t xml:space="preserve"> so that the organization can live up to the promises it makes to participants, donors, and other key stakeholders.</t>
    </r>
  </si>
  <si>
    <r>
      <rPr>
        <u/>
        <sz val="11"/>
        <color rgb="FF000000"/>
        <rFont val="Droid Sans"/>
        <family val="2"/>
      </rPr>
      <t>2.8.1</t>
    </r>
    <r>
      <rPr>
        <sz val="11"/>
        <color rgb="FF000000"/>
        <rFont val="Droid Sans"/>
        <family val="2"/>
      </rPr>
      <t xml:space="preserve">:  My organization’s managers have the latitude and fortitude to make difficult personnel decisions when a team member’s performance is undermining our ability to operate effectively and meet the needs of our target population/target audience. This includes re-assignment, additional development, or separation in accordance with our policies. </t>
    </r>
  </si>
  <si>
    <t>Distribution of ratings across 18 proof points</t>
  </si>
  <si>
    <r>
      <rPr>
        <b/>
        <sz val="11.5"/>
        <color rgb="FF000000"/>
        <rFont val="Droid Sans"/>
        <family val="2"/>
      </rPr>
      <t>Principle 3.1</t>
    </r>
    <r>
      <rPr>
        <sz val="11.5"/>
        <color rgb="FF000000"/>
        <rFont val="Droid Sans"/>
        <family val="2"/>
      </rPr>
      <t xml:space="preserve">:  Leaders and managers who run programs that are intended to produce meaningful life changes </t>
    </r>
    <r>
      <rPr>
        <b/>
        <sz val="11.5"/>
        <color rgb="FF0E4A63"/>
        <rFont val="Droid Sans"/>
      </rPr>
      <t>hold themselves accountable for helping participants achieve desired outcomes</t>
    </r>
    <r>
      <rPr>
        <sz val="11.5"/>
        <color rgb="FF000000"/>
        <rFont val="Droid Sans"/>
        <family val="2"/>
      </rPr>
      <t>. Programs intended to provide important but not life-changing products or services, such as food for homeless families, are not accountable for outcomes but</t>
    </r>
    <r>
      <rPr>
        <b/>
        <sz val="11.5"/>
        <color rgb="FF0E4A63"/>
        <rFont val="Droid Sans"/>
      </rPr>
      <t xml:space="preserve"> must deliver high-quality outputs</t>
    </r>
    <r>
      <rPr>
        <sz val="11.5"/>
        <color rgb="FF000000"/>
        <rFont val="Droid Sans"/>
        <family val="2"/>
      </rPr>
      <t>.</t>
    </r>
  </si>
  <si>
    <r>
      <rPr>
        <u/>
        <sz val="11.5"/>
        <color rgb="FF000000"/>
        <rFont val="Droid Sans"/>
      </rPr>
      <t>3.1.1</t>
    </r>
    <r>
      <rPr>
        <sz val="11.5"/>
        <color rgb="FF000000"/>
        <rFont val="Droid Sans"/>
      </rPr>
      <t xml:space="preserve">:  My organization’s leaders and managers ensure that we track the quality of our </t>
    </r>
    <r>
      <rPr>
        <i/>
        <sz val="11.5"/>
        <color rgb="FF000000"/>
        <rFont val="Droid Sans"/>
      </rPr>
      <t>outputs</t>
    </r>
    <r>
      <rPr>
        <sz val="11.5"/>
        <color rgb="FF000000"/>
        <rFont val="Droid Sans"/>
      </rPr>
      <t xml:space="preserve"> in an ongoing manner using a clear set of appropriate and measurable indicators. We review output quality regularly and work continually to deliver high-quality outputs.</t>
    </r>
  </si>
  <si>
    <r>
      <rPr>
        <u/>
        <sz val="11.5"/>
        <color rgb="FF000000"/>
        <rFont val="Droid Sans"/>
        <family val="2"/>
      </rPr>
      <t>3.1.2</t>
    </r>
    <r>
      <rPr>
        <sz val="11.5"/>
        <color rgb="FF000000"/>
        <rFont val="Droid Sans"/>
        <family val="2"/>
      </rPr>
      <t xml:space="preserve">:  In cases in which program outputs are intended to drive participant </t>
    </r>
    <r>
      <rPr>
        <i/>
        <sz val="11.5"/>
        <color rgb="FF000000"/>
        <rFont val="Droid Sans"/>
      </rPr>
      <t>outcomes</t>
    </r>
    <r>
      <rPr>
        <sz val="11.5"/>
        <color rgb="FF000000"/>
        <rFont val="Droid Sans"/>
        <family val="2"/>
      </rPr>
      <t>, my organization’s leaders and managers track outcomes using a clear set of measurable indicators. Leaders and managers involve staff in monitoring outcome progression and working to improve results.</t>
    </r>
  </si>
  <si>
    <r>
      <rPr>
        <u/>
        <sz val="11.5"/>
        <color rgb="FF000000"/>
        <rFont val="Droid Sans"/>
        <family val="2"/>
      </rPr>
      <t>3.2.1</t>
    </r>
    <r>
      <rPr>
        <sz val="11.5"/>
        <color rgb="FF000000"/>
        <rFont val="Droid Sans"/>
        <family val="2"/>
      </rPr>
      <t>:  My organization selectively hires those who have a deep understanding of the people and causes we serve and have demonstrated a strong ability to connect with people in a compassionate, accepting, and collaborative manner.</t>
    </r>
  </si>
  <si>
    <r>
      <rPr>
        <u/>
        <sz val="11.5"/>
        <color rgb="FF000000"/>
        <rFont val="Droid Sans"/>
        <family val="2"/>
      </rPr>
      <t>3.2.2</t>
    </r>
    <r>
      <rPr>
        <sz val="11.5"/>
        <color rgb="FF000000"/>
        <rFont val="Droid Sans"/>
        <family val="2"/>
      </rPr>
      <t xml:space="preserve">:  My organization cultivates these abilities through ongoing staff development. </t>
    </r>
  </si>
  <si>
    <r>
      <rPr>
        <u/>
        <sz val="11.5"/>
        <color rgb="FF000000"/>
        <rFont val="Droid Sans"/>
        <family val="2"/>
      </rPr>
      <t>3.2.3</t>
    </r>
    <r>
      <rPr>
        <sz val="11.5"/>
        <color rgb="FF000000"/>
        <rFont val="Droid Sans"/>
        <family val="2"/>
      </rPr>
      <t>:  My organization’s leaders and managers hold staff accountable for treating those we serve with respect, authenticity, and empathy.</t>
    </r>
  </si>
  <si>
    <r>
      <rPr>
        <b/>
        <sz val="11.5"/>
        <color rgb="FF000000"/>
        <rFont val="Droid Sans"/>
        <family val="2"/>
      </rPr>
      <t>Principle 3.3</t>
    </r>
    <r>
      <rPr>
        <sz val="11.5"/>
        <color rgb="FF000000"/>
        <rFont val="Droid Sans"/>
        <family val="2"/>
      </rPr>
      <t xml:space="preserve">:  Leaders and managers select or design their programs and strategies based on </t>
    </r>
    <r>
      <rPr>
        <b/>
        <sz val="11.5"/>
        <color rgb="FF0E4A63"/>
        <rFont val="Droid Sans"/>
        <family val="2"/>
      </rPr>
      <t>a sound analysis of the issues and evidence-informed assumptions</t>
    </r>
    <r>
      <rPr>
        <sz val="11.5"/>
        <color rgb="FF000000"/>
        <rFont val="Droid Sans"/>
        <family val="2"/>
      </rPr>
      <t xml:space="preserve"> about how the organization’s activities can lead to the desired change (often referred to as a “theory of change”).</t>
    </r>
  </si>
  <si>
    <r>
      <rPr>
        <u/>
        <sz val="11.5"/>
        <color rgb="FF000000"/>
        <rFont val="Droid Sans"/>
        <family val="2"/>
      </rPr>
      <t>3.3.1</t>
    </r>
    <r>
      <rPr>
        <sz val="11.5"/>
        <color rgb="FF000000"/>
        <rFont val="Droid Sans"/>
        <family val="2"/>
      </rPr>
      <t>:  My organization has assembled and regularly reviews the best available evidence as part of selecting, designing, and developing its key programs and strategies. (For service organizations, the continuum of evidence usually consists of the following, from weakest to strongest: 1) ideas put forward by credible practitioners; 2) ideas acknowledged and validated over time by practitioners in the field; 3) field-wide reviews of programs for which evidence of effectiveness exists; 4) knowledge that has been developed by researchers studying similar target populations; 5) applying data science techniques that can rigorously evaluate outcomes using longitudinal program data; 6) borrowing core elements from similar programs that have benefited from rigorous impact evaluations; and 7) research on the organization’s program(s) validated through rigorous impact evaluations.)</t>
    </r>
  </si>
  <si>
    <r>
      <rPr>
        <u/>
        <sz val="11.5"/>
        <color rgb="FF000000"/>
        <rFont val="Droid Sans"/>
        <family val="2"/>
      </rPr>
      <t>3.3.2</t>
    </r>
    <r>
      <rPr>
        <sz val="11.5"/>
        <color rgb="FF000000"/>
        <rFont val="Droid Sans"/>
        <family val="2"/>
      </rPr>
      <t>:  My organization has a theory of change that includes a target population/audience and a detailed service/program model with aligned outputs, outcomes, and measurable indicators.</t>
    </r>
  </si>
  <si>
    <r>
      <rPr>
        <u/>
        <sz val="11.5"/>
        <color rgb="FF000000"/>
        <rFont val="Droid Sans"/>
        <family val="2"/>
      </rPr>
      <t>3.3.3</t>
    </r>
    <r>
      <rPr>
        <sz val="11.5"/>
        <color rgb="FF000000"/>
        <rFont val="Droid Sans"/>
        <family val="2"/>
      </rPr>
      <t>:  My organization’s theory of change is:
• plausible (makes sense to the informed reviewer)
• doable (can be executed with available resources)
• measurable (key elements can be monitored using qualitative and quantitative data)
• testable (program model or advocacy strategies are codified in ways that allow for internal monitoring and external evaluation)
• socially significant (success would have high value for our target population or cause).</t>
    </r>
  </si>
  <si>
    <r>
      <rPr>
        <u/>
        <sz val="11.5"/>
        <color rgb="FF000000"/>
        <rFont val="Droid Sans"/>
        <family val="2"/>
      </rPr>
      <t>3.3.4</t>
    </r>
    <r>
      <rPr>
        <sz val="11.5"/>
        <color rgb="FF000000"/>
        <rFont val="Droid Sans"/>
        <family val="2"/>
      </rPr>
      <t>:  My organization is committed to maintaining fidelity to our theory of change. We have instilled it in our culture and manifest it in the way we implement our programs; conduct our daily operations; and assess the quality and effectiveness of our programs.</t>
    </r>
  </si>
  <si>
    <r>
      <rPr>
        <b/>
        <sz val="11.5"/>
        <color rgb="FF000000"/>
        <rFont val="Droid Sans"/>
        <family val="2"/>
      </rPr>
      <t>Principle 3.4</t>
    </r>
    <r>
      <rPr>
        <sz val="11.5"/>
        <color rgb="FF000000"/>
        <rFont val="Droid Sans"/>
        <family val="2"/>
      </rPr>
      <t xml:space="preserve">:  Once programs and strategies are up and running, leaders and managers continually ask: </t>
    </r>
    <r>
      <rPr>
        <b/>
        <sz val="11.5"/>
        <color rgb="FF0E4A63"/>
        <rFont val="Droid Sans"/>
      </rPr>
      <t>“Are we collecting the information we need to ensure we’re effectively meeting the needs of our participants?</t>
    </r>
    <r>
      <rPr>
        <sz val="11.5"/>
        <color rgb="FF000000"/>
        <rFont val="Droid Sans"/>
        <family val="2"/>
      </rPr>
      <t xml:space="preserve"> Are we reviewing and acting upon the latest evidence in our field? Are we open to counter-evidence that suggests we should be doing things differently?”</t>
    </r>
  </si>
  <si>
    <r>
      <rPr>
        <u/>
        <sz val="11.5"/>
        <color rgb="FF000000"/>
        <rFont val="Droid Sans"/>
        <family val="2"/>
      </rPr>
      <t>3.4.1</t>
    </r>
    <r>
      <rPr>
        <sz val="11.5"/>
        <color rgb="FF000000"/>
        <rFont val="Droid Sans"/>
        <family val="2"/>
      </rPr>
      <t>:  To deliver highly effective programs and services, my organization periodically reviews what data it collects, the reasons for collecting these data, the quality standards for these data, and the uses for these data.</t>
    </r>
  </si>
  <si>
    <r>
      <rPr>
        <u/>
        <sz val="11.5"/>
        <color rgb="FF000000"/>
        <rFont val="Droid Sans"/>
        <family val="2"/>
      </rPr>
      <t>3.4.2</t>
    </r>
    <r>
      <rPr>
        <sz val="11.5"/>
        <color rgb="FF000000"/>
        <rFont val="Droid Sans"/>
        <family val="2"/>
      </rPr>
      <t>:  My organization designates an individual or team to review and report on relevant research in the field and flag findings that support or challenge our assumptions about program delivery, what works, and why.</t>
    </r>
  </si>
  <si>
    <r>
      <rPr>
        <b/>
        <sz val="11.5"/>
        <color rgb="FF000000"/>
        <rFont val="Droid Sans"/>
        <family val="2"/>
      </rPr>
      <t>Principle 3.5</t>
    </r>
    <r>
      <rPr>
        <sz val="11.5"/>
        <color rgb="FF000000"/>
        <rFont val="Droid Sans"/>
        <family val="2"/>
      </rPr>
      <t xml:space="preserve">:  Leaders and managers </t>
    </r>
    <r>
      <rPr>
        <b/>
        <sz val="11.5"/>
        <color rgb="FF0E4A63"/>
        <rFont val="Droid Sans"/>
        <family val="2"/>
      </rPr>
      <t>implement their programs in a high-quality manner</t>
    </r>
    <r>
      <rPr>
        <sz val="11.5"/>
        <color rgb="FF000000"/>
        <rFont val="Droid Sans"/>
        <family val="2"/>
      </rPr>
      <t xml:space="preserve"> using rigorous implementation standards.</t>
    </r>
  </si>
  <si>
    <r>
      <rPr>
        <u/>
        <sz val="11.5"/>
        <color rgb="FF000000"/>
        <rFont val="Droid Sans"/>
        <family val="2"/>
      </rPr>
      <t>3.5.1</t>
    </r>
    <r>
      <rPr>
        <sz val="11.5"/>
        <color rgb="FF000000"/>
        <rFont val="Droid Sans"/>
        <family val="2"/>
      </rPr>
      <t>:  My organization’s program teams implement our services based on codified program models that address:
•	intended outputs and outcomes 
•	key implementation indicators and data-collection standards
•	phasing, dosage, and duration of activities 
•	professional requirements for staff.</t>
    </r>
  </si>
  <si>
    <r>
      <rPr>
        <u/>
        <sz val="11.5"/>
        <color rgb="FF000000"/>
        <rFont val="Droid Sans"/>
        <family val="2"/>
      </rPr>
      <t>3.5.2</t>
    </r>
    <r>
      <rPr>
        <sz val="11.5"/>
        <color rgb="FF000000"/>
        <rFont val="Droid Sans"/>
        <family val="2"/>
      </rPr>
      <t>:  My organization holds an individual or team accountable for monitoring whether we are implementing our programs with fidelity.</t>
    </r>
  </si>
  <si>
    <r>
      <rPr>
        <u/>
        <sz val="11.5"/>
        <color rgb="FF000000"/>
        <rFont val="Droid Sans"/>
        <family val="2"/>
      </rPr>
      <t>3.5.3</t>
    </r>
    <r>
      <rPr>
        <sz val="11.5"/>
        <color rgb="FF000000"/>
        <rFont val="Droid Sans"/>
        <family val="2"/>
      </rPr>
      <t>:  My organization conducts frequent reviews of our implementation data and makes corrections to our activities in real time to improve quality and effectiveness.</t>
    </r>
  </si>
  <si>
    <r>
      <rPr>
        <b/>
        <sz val="11.5"/>
        <color rgb="FF000000"/>
        <rFont val="Droid Sans"/>
        <family val="2"/>
      </rPr>
      <t>Principle 3.6</t>
    </r>
    <r>
      <rPr>
        <sz val="11.5"/>
        <color rgb="FF000000"/>
        <rFont val="Droid Sans"/>
        <family val="2"/>
      </rPr>
      <t xml:space="preserve">:  Leaders and managers are </t>
    </r>
    <r>
      <rPr>
        <b/>
        <sz val="11.5"/>
        <color rgb="FF0E4A63"/>
        <rFont val="Droid Sans"/>
      </rPr>
      <t xml:space="preserve">sensitive to the cultural, racial, and political dynamics in the communities they serve </t>
    </r>
    <r>
      <rPr>
        <sz val="11.5"/>
        <color rgb="FF000000"/>
        <rFont val="Droid Sans"/>
        <family val="2"/>
      </rPr>
      <t xml:space="preserve">and are open to making adjustments to their programs and strategies when these dynamics shift. </t>
    </r>
  </si>
  <si>
    <r>
      <t>3.6.1</t>
    </r>
    <r>
      <rPr>
        <sz val="11.5"/>
        <color rgb="FF000000"/>
        <rFont val="Droid Sans"/>
        <family val="2"/>
      </rPr>
      <t>:  My organization invests time and other resources to study the local dynamics that affect our ability to deliver highly effective programs and services. (Depending on the type of organization, this could include identifying key influencers/power centers in a community, studying the historical roots underlying present-day attitudes, and/or mapping relevant programs or efforts engaging the same population or audience.)</t>
    </r>
  </si>
  <si>
    <r>
      <t>3.6.2</t>
    </r>
    <r>
      <rPr>
        <sz val="11.5"/>
        <color rgb="FF000000"/>
        <rFont val="Droid Sans"/>
        <family val="2"/>
      </rPr>
      <t>:  My organization intentionally and routinely works to build strong relationships and productive collaborations with relevant organizations and influencers whose actions and decisions affect our target population/audience and our ability to succeed.</t>
    </r>
  </si>
  <si>
    <r>
      <rPr>
        <b/>
        <sz val="11.5"/>
        <color rgb="FF000000"/>
        <rFont val="Droid Sans"/>
        <family val="2"/>
      </rPr>
      <t>Principle 3.7</t>
    </r>
    <r>
      <rPr>
        <sz val="11.5"/>
        <color rgb="FF000000"/>
        <rFont val="Droid Sans"/>
        <family val="2"/>
      </rPr>
      <t xml:space="preserve">:  Leaders and managers </t>
    </r>
    <r>
      <rPr>
        <b/>
        <sz val="11.5"/>
        <color rgb="FF0E4A63"/>
        <rFont val="Droid Sans"/>
        <family val="2"/>
      </rPr>
      <t>establish and rigorously apply clear criteria for who is in their target population</t>
    </r>
    <r>
      <rPr>
        <sz val="11.5"/>
        <color rgb="FF000000"/>
        <rFont val="Droid Sans"/>
        <family val="2"/>
      </rPr>
      <t>.</t>
    </r>
  </si>
  <si>
    <r>
      <rPr>
        <u/>
        <sz val="11.5"/>
        <color rgb="FF000000"/>
        <rFont val="Droid Sans"/>
        <family val="2"/>
      </rPr>
      <t>3.7.1</t>
    </r>
    <r>
      <rPr>
        <sz val="11.5"/>
        <color rgb="FF000000"/>
        <rFont val="Droid Sans"/>
        <family val="2"/>
      </rPr>
      <t>:  My organization has defined and made clear to all staff and stakeholders our target population (clients at the core of our mission with whom we work to achieve improvements in measureable outcomes) and/or our target audience (groups we need to influence if we are to create our intended knowledge, attitude, behavior, or policy change).</t>
    </r>
  </si>
  <si>
    <r>
      <rPr>
        <u/>
        <sz val="11.5"/>
        <color rgb="FF000000"/>
        <rFont val="Droid Sans"/>
        <family val="2"/>
      </rPr>
      <t>3.7.2</t>
    </r>
    <r>
      <rPr>
        <sz val="11.5"/>
        <color rgb="FF000000"/>
        <rFont val="Droid Sans"/>
        <family val="2"/>
      </rPr>
      <t>:  My organization collects data on how each enrollment aligns with our target-population criteria.</t>
    </r>
  </si>
  <si>
    <r>
      <rPr>
        <u/>
        <sz val="11.5"/>
        <color rgb="FF000000"/>
        <rFont val="Droid Sans"/>
        <family val="2"/>
      </rPr>
      <t>3.7.3</t>
    </r>
    <r>
      <rPr>
        <sz val="11.5"/>
        <color rgb="FF000000"/>
        <rFont val="Droid Sans"/>
        <family val="2"/>
      </rPr>
      <t>:  My organization actively applies the criteria in the process of enrolling new participants.</t>
    </r>
  </si>
  <si>
    <r>
      <rPr>
        <b/>
        <sz val="11.5"/>
        <color rgb="FF000000"/>
        <rFont val="Droid Sans"/>
        <family val="2"/>
      </rPr>
      <t>Principle 3.8</t>
    </r>
    <r>
      <rPr>
        <sz val="11.5"/>
        <color rgb="FF000000"/>
        <rFont val="Droid Sans"/>
        <family val="2"/>
      </rPr>
      <t xml:space="preserve">:  Leaders and managers do a good job of </t>
    </r>
    <r>
      <rPr>
        <b/>
        <sz val="11.5"/>
        <color rgb="FF0E4A63"/>
        <rFont val="Droid Sans"/>
        <family val="2"/>
      </rPr>
      <t>recruiting, retaining, motivating, listening to, and learning from their participants</t>
    </r>
    <r>
      <rPr>
        <sz val="11.5"/>
        <color rgb="FF000000"/>
        <rFont val="Droid Sans"/>
        <family val="2"/>
      </rPr>
      <t xml:space="preserve">. </t>
    </r>
  </si>
  <si>
    <r>
      <rPr>
        <u/>
        <sz val="11.5"/>
        <color rgb="FF000000"/>
        <rFont val="Droid Sans"/>
        <family val="2"/>
      </rPr>
      <t>3.8.1</t>
    </r>
    <r>
      <rPr>
        <sz val="11.5"/>
        <color rgb="FF000000"/>
        <rFont val="Droid Sans"/>
        <family val="2"/>
      </rPr>
      <t>:  My organization is relentless about recruiting people in our target population.</t>
    </r>
  </si>
  <si>
    <r>
      <rPr>
        <u/>
        <sz val="11.5"/>
        <color rgb="FF000000"/>
        <rFont val="Droid Sans"/>
        <family val="2"/>
      </rPr>
      <t>3.8.2</t>
    </r>
    <r>
      <rPr>
        <sz val="11.5"/>
        <color rgb="FF000000"/>
        <rFont val="Droid Sans"/>
        <family val="2"/>
      </rPr>
      <t>:  My organization actively seeks feedback from members of our target population or target audience—those closest to the problems we’re addressing—and uses this information to help us design and improve our programs and strategies.</t>
    </r>
  </si>
  <si>
    <r>
      <rPr>
        <u/>
        <sz val="11.5"/>
        <color rgb="FF000000"/>
        <rFont val="Droid Sans"/>
        <family val="2"/>
      </rPr>
      <t>3.8.3</t>
    </r>
    <r>
      <rPr>
        <sz val="11.5"/>
        <color rgb="FF000000"/>
        <rFont val="Droid Sans"/>
        <family val="2"/>
      </rPr>
      <t>:  My organization is relentless about helping participants stay engaged until they achieve the intended outcomes and about learning why some drop out despite our best efforts to retain them.</t>
    </r>
  </si>
  <si>
    <r>
      <rPr>
        <b/>
        <sz val="11.5"/>
        <color rgb="FF000000"/>
        <rFont val="Droid Sans"/>
        <family val="2"/>
      </rPr>
      <t>Principle 3.9</t>
    </r>
    <r>
      <rPr>
        <sz val="11.5"/>
        <color rgb="FF000000"/>
        <rFont val="Droid Sans"/>
        <family val="2"/>
      </rPr>
      <t xml:space="preserve">: In the case of direct-service organizations, all management and staff </t>
    </r>
    <r>
      <rPr>
        <b/>
        <sz val="11.5"/>
        <color rgb="FF0E4A63"/>
        <rFont val="Droid Sans"/>
      </rPr>
      <t>seek to build strong relationships with those they serve</t>
    </r>
    <r>
      <rPr>
        <sz val="11.5"/>
        <color rgb="FF000000"/>
        <rFont val="Droid Sans"/>
        <family val="2"/>
      </rPr>
      <t>. These relationships are often the single biggest determinant of whether participants will stay engaged in programming and thereby achieve the desired results.</t>
    </r>
  </si>
  <si>
    <r>
      <rPr>
        <u/>
        <sz val="11.5"/>
        <color rgb="FF000000"/>
        <rFont val="Droid Sans"/>
        <family val="2"/>
      </rPr>
      <t>3.9.1</t>
    </r>
    <r>
      <rPr>
        <sz val="11.5"/>
        <color rgb="FF000000"/>
        <rFont val="Droid Sans"/>
        <family val="2"/>
      </rPr>
      <t>:  My organization’s managers and staff engage with participants in ways that make participants feel heard and understood.</t>
    </r>
  </si>
  <si>
    <r>
      <rPr>
        <u/>
        <sz val="11.5"/>
        <color rgb="FF000000"/>
        <rFont val="Droid Sans"/>
        <family val="2"/>
      </rPr>
      <t>3.9.2</t>
    </r>
    <r>
      <rPr>
        <sz val="11.5"/>
        <color rgb="FF000000"/>
        <rFont val="Droid Sans"/>
        <family val="2"/>
      </rPr>
      <t>:  My organization systematically uses data on staff-participant relationships to inform staff recruitment, training, coaching, and development—as well as to drive program improvement.</t>
    </r>
  </si>
  <si>
    <r>
      <rPr>
        <b/>
        <sz val="11.5"/>
        <color rgb="FF000000"/>
        <rFont val="Droid Sans"/>
        <family val="2"/>
      </rPr>
      <t>Principle 3.10</t>
    </r>
    <r>
      <rPr>
        <sz val="11.5"/>
        <color rgb="FF000000"/>
        <rFont val="Droid Sans"/>
        <family val="2"/>
      </rPr>
      <t xml:space="preserve">:  Leaders and managers </t>
    </r>
    <r>
      <rPr>
        <b/>
        <sz val="11.5"/>
        <color rgb="FF0E4A63"/>
        <rFont val="Droid Sans"/>
        <family val="2"/>
      </rPr>
      <t>guard against the temptation to veer off course in search of numbers that look good in marketing materials or reports to funders</t>
    </r>
    <r>
      <rPr>
        <sz val="11.5"/>
        <color rgb="FF000000"/>
        <rFont val="Droid Sans"/>
        <family val="2"/>
      </rPr>
      <t>.</t>
    </r>
  </si>
  <si>
    <r>
      <rPr>
        <u/>
        <sz val="11.5"/>
        <color rgb="FF000000"/>
        <rFont val="Droid Sans"/>
        <family val="2"/>
      </rPr>
      <t>3.10.1</t>
    </r>
    <r>
      <rPr>
        <sz val="11.5"/>
        <color rgb="FF000000"/>
        <rFont val="Droid Sans"/>
        <family val="2"/>
      </rPr>
      <t>:  My organization has checks and balances to ensure that the organization does not engage in corner-cutting measures (e.g., cherry-picking participants, biasing data) in pursuit of misleadingly impressive results.</t>
    </r>
  </si>
  <si>
    <r>
      <rPr>
        <u/>
        <sz val="11.5"/>
        <color rgb="FF000000"/>
        <rFont val="Droid Sans"/>
        <family val="2"/>
      </rPr>
      <t>3.10.2</t>
    </r>
    <r>
      <rPr>
        <sz val="11.5"/>
        <color rgb="FF000000"/>
        <rFont val="Droid Sans"/>
        <family val="2"/>
      </rPr>
      <t xml:space="preserve">:  My organization has checks and balances to ensure that we accurately report both the number and percent of enrolled participants who achieve intended outcomes. </t>
    </r>
  </si>
  <si>
    <r>
      <rPr>
        <u/>
        <sz val="11.5"/>
        <color rgb="FF000000"/>
        <rFont val="Droid Sans"/>
        <family val="2"/>
      </rPr>
      <t>3.10.3</t>
    </r>
    <r>
      <rPr>
        <sz val="11.5"/>
        <color rgb="FF000000"/>
        <rFont val="Droid Sans"/>
        <family val="2"/>
      </rPr>
      <t>:  My organization has checks and balances to protect against “mission creep”—chasing funding opportunities by tacking on new programs that stretch beyond our core purpose.</t>
    </r>
  </si>
  <si>
    <r>
      <t>Formative evaluation</t>
    </r>
    <r>
      <rPr>
        <sz val="11"/>
        <color rgb="FF000000"/>
        <rFont val="Droid Sans"/>
        <family val="2"/>
      </rPr>
      <t xml:space="preserve"> – An evaluation organizations commission to help them improve the performance of a program while it is underway. Also called </t>
    </r>
    <r>
      <rPr>
        <i/>
        <sz val="11"/>
        <color rgb="FF000000"/>
        <rFont val="Droid Sans"/>
        <family val="2"/>
      </rPr>
      <t>process evaluation</t>
    </r>
    <r>
      <rPr>
        <sz val="11"/>
        <color rgb="FF000000"/>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</si>
  <si>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Impact (also referred to as Net Impact)</t>
    </r>
    <r>
      <rPr>
        <sz val="11"/>
        <color rgb="FF000000"/>
        <rFont val="Droid Sans"/>
        <family val="2"/>
      </rPr>
      <t xml:space="preserve"> – Meaningful, measurable results beyond what would have happened anyway. Achieving impact requires not only that good things happen, but also that those things are a </t>
    </r>
    <r>
      <rPr>
        <i/>
        <sz val="11"/>
        <color rgb="FF000000"/>
        <rFont val="Droid Sans"/>
        <family val="2"/>
      </rPr>
      <t>direct result of the organization’s efforts</t>
    </r>
    <r>
      <rPr>
        <sz val="11"/>
        <color rgb="FF000000"/>
        <rFont val="Droid Sans"/>
        <family val="2"/>
      </rPr>
      <t xml:space="preserve">. Assessing whether an organization has achieved impact almost always requires external evaluations that are capable of factoring out (at a high level of statistical probability) other explanations for how the results came to be. </t>
    </r>
  </si>
  <si>
    <r>
      <t>Cash-flow analysis</t>
    </r>
    <r>
      <rPr>
        <sz val="11"/>
        <color rgb="FF000000"/>
        <rFont val="Droid Sans"/>
        <family val="2"/>
      </rPr>
      <t xml:space="preserve"> – An examination of the movement of cash into and out of an organization; or the difference between cash receipts and cash disbursements during a period of time. </t>
    </r>
  </si>
  <si>
    <t>Distribution of ratings across 28 proof points</t>
  </si>
  <si>
    <r>
      <t>4.10.2</t>
    </r>
    <r>
      <rPr>
        <sz val="11"/>
        <color rgb="FF000000"/>
        <rFont val="Droid Sans"/>
        <family val="2"/>
      </rPr>
      <t>:  My organization implements policies, procedures, and an accountability structure for managing government grants/contracts and financial obligations.</t>
    </r>
  </si>
  <si>
    <r>
      <t>4.10.1</t>
    </r>
    <r>
      <rPr>
        <sz val="11"/>
        <color rgb="FF000000"/>
        <rFont val="Droid Sans"/>
        <family val="2"/>
      </rPr>
      <t>:  My organization annually reviews all applicable regulations and adapts internal procedures to ensure timely compliance.</t>
    </r>
  </si>
  <si>
    <r>
      <t>Principle 4.10</t>
    </r>
    <r>
      <rPr>
        <sz val="11"/>
        <color rgb="FF000000"/>
        <rFont val="Droid Sans"/>
        <family val="2"/>
      </rPr>
      <t xml:space="preserve">:  Senior management instills an organization-wide </t>
    </r>
    <r>
      <rPr>
        <b/>
        <sz val="11"/>
        <color rgb="FF0E4A63"/>
        <rFont val="Droid Sans"/>
        <family val="2"/>
      </rPr>
      <t>discipline of compliance with all regulatory requirements</t>
    </r>
    <r>
      <rPr>
        <sz val="11"/>
        <color rgb="FF000000"/>
        <rFont val="Droid Sans"/>
        <family val="2"/>
      </rPr>
      <t>.</t>
    </r>
  </si>
  <si>
    <r>
      <t>4.9.3</t>
    </r>
    <r>
      <rPr>
        <sz val="11"/>
        <color rgb="FF000000"/>
        <rFont val="Droid Sans"/>
        <family val="2"/>
      </rPr>
      <t>:  My organization’s leadership ensures that we only grow our programs when we can also grow our program capacity and administrative infrastructure—to ensure reasonable alignment of costs and revenues.</t>
    </r>
  </si>
  <si>
    <r>
      <t>4.9.2</t>
    </r>
    <r>
      <rPr>
        <sz val="11"/>
        <color rgb="FF000000"/>
        <rFont val="Droid Sans"/>
        <family val="2"/>
      </rPr>
      <t>:  My organization understands the full cost of delivering programs and services (including all direct, shared, and administrative costs) and incorporates the full cost in our financial plan and supporting fund-development activities.</t>
    </r>
  </si>
  <si>
    <r>
      <t>4.9.1</t>
    </r>
    <r>
      <rPr>
        <sz val="11"/>
        <color rgb="FF000000"/>
        <rFont val="Droid Sans"/>
        <family val="2"/>
      </rPr>
      <t>:  My organization continuously works to eliminate unnecessary costs and maximizes operational efficiency. My organization is good at distinguishing between expenditures that are essential for driving desired results and those that aren't.</t>
    </r>
  </si>
  <si>
    <r>
      <t>Principle 4.9</t>
    </r>
    <r>
      <rPr>
        <sz val="11"/>
        <color rgb="FF000000"/>
        <rFont val="Droid Sans"/>
        <family val="2"/>
      </rPr>
      <t xml:space="preserve">:  The board, management, and key staff </t>
    </r>
    <r>
      <rPr>
        <b/>
        <sz val="11"/>
        <color rgb="FF0E4A63"/>
        <rFont val="Droid Sans"/>
        <family val="2"/>
      </rPr>
      <t>understand their organization’s cost structure</t>
    </r>
    <r>
      <rPr>
        <sz val="11"/>
        <color rgb="FF000000"/>
        <rFont val="Droid Sans"/>
        <family val="2"/>
      </rPr>
      <t>, which aspects of it are required to produce high-quality programs and/or services, and how it aligns with reliable revenue sources for funding it year in and year out. They are relentless in making necessary investments with an eye to costs and benefits while being equally relentless in reducing unnecessary costs.</t>
    </r>
  </si>
  <si>
    <r>
      <t>4.8.3</t>
    </r>
    <r>
      <rPr>
        <sz val="11"/>
        <color rgb="FF000000"/>
        <rFont val="Droid Sans"/>
        <family val="2"/>
      </rPr>
      <t>:  My organization maintains a capital budget to quantify and plan for future capital outlays related to buildings and equipment.</t>
    </r>
  </si>
  <si>
    <r>
      <t>4.8.2</t>
    </r>
    <r>
      <rPr>
        <sz val="11"/>
        <color rgb="FF000000"/>
        <rFont val="Droid Sans"/>
        <family val="2"/>
      </rPr>
      <t>:  My organization reserves funds to cover the depreciation on buildings and equipment, maintaining capital reserves to cover planned and unexpected capital expenditures or major repairs.</t>
    </r>
  </si>
  <si>
    <r>
      <t>4.8.1</t>
    </r>
    <r>
      <rPr>
        <sz val="11"/>
        <color rgb="FF000000"/>
        <rFont val="Droid Sans"/>
        <family val="2"/>
      </rPr>
      <t>:  My organization maintains an operating reserve to sustain cash needs for at least three months.</t>
    </r>
  </si>
  <si>
    <r>
      <t>Principle 4.8</t>
    </r>
    <r>
      <rPr>
        <sz val="11"/>
        <color rgb="FF000000"/>
        <rFont val="Droid Sans"/>
        <family val="2"/>
      </rPr>
      <t xml:space="preserve">:  The board and senior management operate their organization </t>
    </r>
    <r>
      <rPr>
        <b/>
        <sz val="11"/>
        <color rgb="FF0E4A63"/>
        <rFont val="Droid Sans"/>
      </rPr>
      <t xml:space="preserve">at a surplus that allows them to continue to build a strong balance sheet with appropriate reserves.  </t>
    </r>
  </si>
  <si>
    <r>
      <t>4.7.3</t>
    </r>
    <r>
      <rPr>
        <sz val="11"/>
        <color rgb="FF000000"/>
        <rFont val="Droid Sans"/>
        <family val="2"/>
      </rPr>
      <t>:  My organization’s board, management, and staff have defined—and are accountable for—their respective roles in fund development.</t>
    </r>
  </si>
  <si>
    <r>
      <t>4.7.2</t>
    </r>
    <r>
      <rPr>
        <sz val="11"/>
        <color rgb="FF000000"/>
        <rFont val="Droid Sans"/>
        <family val="2"/>
      </rPr>
      <t>:  My organization manages to a fund-development plan aligned with our strategy. We ensure that our projected costs and revenues are structurally balanced and that we have sufficient liquidity to fund operations.</t>
    </r>
  </si>
  <si>
    <r>
      <t>4.7.1</t>
    </r>
    <r>
      <rPr>
        <sz val="11"/>
        <color rgb="FF000000"/>
        <rFont val="Droid Sans"/>
        <family val="2"/>
      </rPr>
      <t>:  My organization invests in a dedicated, disciplined fund-development function. It builds internal capacity so that the organization is not overly reliant on consultants or the heroic efforts of one staff or board member.</t>
    </r>
  </si>
  <si>
    <r>
      <t>Principle 4.7</t>
    </r>
    <r>
      <rPr>
        <sz val="11"/>
        <color rgb="FF000000"/>
        <rFont val="Droid Sans"/>
        <family val="2"/>
      </rPr>
      <t xml:space="preserve">:  The board and management </t>
    </r>
    <r>
      <rPr>
        <b/>
        <sz val="11"/>
        <color rgb="FF0E4A63"/>
        <rFont val="Droid Sans"/>
      </rPr>
      <t>treat fundraising/fund development as a strategic function that requires focus, management, capital, and specialized skill sets</t>
    </r>
    <r>
      <rPr>
        <sz val="11"/>
        <color rgb="FF000000"/>
        <rFont val="Droid Sans"/>
        <family val="2"/>
      </rPr>
      <t>. They craft clearly defined roles and goals for the board and staff.</t>
    </r>
  </si>
  <si>
    <r>
      <t>4.6.3</t>
    </r>
    <r>
      <rPr>
        <sz val="11"/>
        <color rgb="FF000000"/>
        <rFont val="Droid Sans"/>
        <family val="2"/>
      </rPr>
      <t>:  My organization produces financial reports for external stakeholders (e.g., funders, lenders) in response to reasonable requests.</t>
    </r>
  </si>
  <si>
    <r>
      <t>4.6.2</t>
    </r>
    <r>
      <rPr>
        <sz val="11"/>
        <color rgb="FF000000"/>
        <rFont val="Droid Sans"/>
        <family val="2"/>
      </rPr>
      <t>:  My organization shares with the board quarterly financial reports that focus on critical financial issues, including actual and projected cash flows as well as operational or external issues that have financial implications.</t>
    </r>
  </si>
  <si>
    <r>
      <t>4.6.1</t>
    </r>
    <r>
      <rPr>
        <sz val="11"/>
        <color rgb="FF000000"/>
        <rFont val="Droid Sans"/>
        <family val="2"/>
      </rPr>
      <t>:  My organization’s monthly financial reports include an analysis of financial performance, a variance analysis (plan/forecast versus actual results), and a cash-flow analysis. We share these reports with all leaders and appropriate managers.</t>
    </r>
  </si>
  <si>
    <r>
      <t>Principle 4.6</t>
    </r>
    <r>
      <rPr>
        <sz val="11"/>
        <color rgb="FF000000"/>
        <rFont val="Droid Sans"/>
        <family val="2"/>
      </rPr>
      <t xml:space="preserve">:  The board and senior management </t>
    </r>
    <r>
      <rPr>
        <b/>
        <sz val="11"/>
        <color rgb="FF0E4A63"/>
        <rFont val="Droid Sans"/>
        <family val="2"/>
      </rPr>
      <t>share financial results transparently</t>
    </r>
    <r>
      <rPr>
        <sz val="11"/>
        <color rgb="FF000000"/>
        <rFont val="Droid Sans"/>
        <family val="2"/>
      </rPr>
      <t xml:space="preserve"> with key stakeholders at regular intervals.</t>
    </r>
  </si>
  <si>
    <r>
      <t>4.5.2</t>
    </r>
    <r>
      <rPr>
        <sz val="11"/>
        <color rgb="FF000000"/>
        <rFont val="Droid Sans"/>
        <family val="2"/>
      </rPr>
      <t>:  My organization conducts a “what-if analysis” at least annually to prepare for the possibility of significant economic changes or other disruptive events—and then identifies ways to mitigate these disruptions if they were to occur.</t>
    </r>
  </si>
  <si>
    <r>
      <t>4.5.1</t>
    </r>
    <r>
      <rPr>
        <sz val="11"/>
        <color rgb="FF000000"/>
        <rFont val="Droid Sans"/>
        <family val="2"/>
      </rPr>
      <t>:  My organization has developed a multi-year financial plan that comprehensively considers critical cost, cash flow, and revenue assumptions.</t>
    </r>
  </si>
  <si>
    <r>
      <t>Principle 4.5</t>
    </r>
    <r>
      <rPr>
        <sz val="11"/>
        <color rgb="FF000000"/>
        <rFont val="Droid Sans"/>
        <family val="2"/>
      </rPr>
      <t xml:space="preserve">:  Senior management </t>
    </r>
    <r>
      <rPr>
        <b/>
        <sz val="11"/>
        <color rgb="FF0E4A63"/>
        <rFont val="Droid Sans"/>
        <family val="2"/>
      </rPr>
      <t>uses financial modeling to make clear and transparent the organization’s financial condition</t>
    </r>
    <r>
      <rPr>
        <sz val="11"/>
        <color rgb="FF000000"/>
        <rFont val="Droid Sans"/>
        <family val="2"/>
      </rPr>
      <t xml:space="preserve"> and, at any given point, predict how it will end the year (and what will make the prediction more or less reliable).</t>
    </r>
  </si>
  <si>
    <r>
      <t>4.4.3</t>
    </r>
    <r>
      <rPr>
        <sz val="11"/>
        <color rgb="FF000000"/>
        <rFont val="Droid Sans"/>
        <family val="2"/>
      </rPr>
      <t>:  My organization’s board finance committee reviews and has an opportunity to shape our budget before it goes to the full board for approval. Its oversight focuses on ensuring that all assumptions about revenues and expenses are reasonable and that the budget supports achievement of outcomes.</t>
    </r>
  </si>
  <si>
    <r>
      <t>4.4.2</t>
    </r>
    <r>
      <rPr>
        <sz val="11"/>
        <color rgb="FF000000"/>
        <rFont val="Droid Sans"/>
        <family val="2"/>
      </rPr>
      <t xml:space="preserve">:  My organization's budget allocates resources for monitoring and evaluation to ensure we’re on course to deliver strong programmatic results. </t>
    </r>
  </si>
  <si>
    <r>
      <t>4.4.1</t>
    </r>
    <r>
      <rPr>
        <sz val="11"/>
        <color rgb="FF000000"/>
        <rFont val="Droid Sans"/>
        <family val="2"/>
      </rPr>
      <t xml:space="preserve">:  My organization’s program managers develop, manage, and are accountable for managing their own budgets. The finance team understands our programs, the supporting operations, and the results we aim to achieve. They educate and support managers and staff in developing their area budgets, managing their expenses, and understanding the implications of their decisions.  </t>
    </r>
  </si>
  <si>
    <r>
      <t>Principle 4.4</t>
    </r>
    <r>
      <rPr>
        <sz val="11"/>
        <color rgb="FF000000"/>
        <rFont val="Droid Sans"/>
        <family val="2"/>
      </rPr>
      <t xml:space="preserve">:  The board, management, and staff build and participate in </t>
    </r>
    <r>
      <rPr>
        <b/>
        <sz val="11"/>
        <color rgb="FF0E4A63"/>
        <rFont val="Droid Sans"/>
        <family val="2"/>
      </rPr>
      <t>budget processes that are oriented toward achieving results</t>
    </r>
    <r>
      <rPr>
        <sz val="11"/>
        <color rgb="FF000000"/>
        <rFont val="Droid Sans"/>
        <family val="2"/>
      </rPr>
      <t xml:space="preserve"> and not just conducting activities. This means allocating adequate resources for monitoring and evaluation. And it means making hard choices, especially in tough financial times, to direct money where it needs to go to drive the intended results.</t>
    </r>
  </si>
  <si>
    <r>
      <t>4.3.4</t>
    </r>
    <r>
      <rPr>
        <sz val="11"/>
        <color rgb="FF000000"/>
        <rFont val="Droid Sans"/>
        <family val="2"/>
      </rPr>
      <t>:  My organization’s CEO and some board members review the performance of our CFO (or equivalent) at least once a year. They assess against the previous year’s goals (individual and organizational) and set goals for the following year.</t>
    </r>
  </si>
  <si>
    <r>
      <t>4.3.3</t>
    </r>
    <r>
      <rPr>
        <sz val="11"/>
        <color rgb="FF000000"/>
        <rFont val="Droid Sans"/>
        <family val="2"/>
      </rPr>
      <t>:  My organization has clearly defined its fiscal policies and procedures. Management, staff with budget responsibility, board (especially audit and finance committees), and key stakeholders understand these policies and procedures. Our managers and CFO hold staff accountable for following these policies and procedures.</t>
    </r>
  </si>
  <si>
    <r>
      <t>4.3.2</t>
    </r>
    <r>
      <rPr>
        <sz val="11"/>
        <color theme="1"/>
        <rFont val="Droid Sans"/>
        <family val="2"/>
      </rPr>
      <t>:  My organization’s board monitors financial performance through formal committees (e.g., finance, audit, and/or investment committees) with: 
• clear charters
• different leadership, providing for diverse perspectives as well as checks and balances 
• a willingness to engage outside experts if needed.</t>
    </r>
  </si>
  <si>
    <r>
      <t>4.3.1</t>
    </r>
    <r>
      <rPr>
        <sz val="11"/>
        <color rgb="FF000000"/>
        <rFont val="Droid Sans"/>
        <family val="2"/>
      </rPr>
      <t>:  My organization’s CFO and finance staff have the requisite training, expertise, and systems to manage all financial affairs, including accounts receivable/accounts payable, budget management, capital budgeting, cash management, investment management, debt financing, third-party reimbursement (where applicable), grants management, and audit and compliance.</t>
    </r>
  </si>
  <si>
    <r>
      <t>Principle 4.3</t>
    </r>
    <r>
      <rPr>
        <sz val="11"/>
        <color rgb="FF000000"/>
        <rFont val="Droid Sans"/>
        <family val="2"/>
      </rPr>
      <t xml:space="preserve">:  The board and senior management establish </t>
    </r>
    <r>
      <rPr>
        <b/>
        <sz val="11"/>
        <color rgb="FF0E4A63"/>
        <rFont val="Droid Sans"/>
        <family val="2"/>
      </rPr>
      <t>strong systems for financial stewardship</t>
    </r>
    <r>
      <rPr>
        <sz val="11"/>
        <color rgb="FF000000"/>
        <rFont val="Droid Sans"/>
        <family val="2"/>
      </rPr>
      <t xml:space="preserve"> and accountability throughout their organization.</t>
    </r>
  </si>
  <si>
    <r>
      <t>4.2.1</t>
    </r>
    <r>
      <rPr>
        <sz val="11"/>
        <color rgb="FF000000"/>
        <rFont val="Droid Sans"/>
        <family val="2"/>
      </rPr>
      <t>:  My organization invests time in building and sustaining relationships with current and prospective financing partners, such as donors, foundations, banks, and other financial services organizations. (We recognize that these relationships are critical during trying financial times.)</t>
    </r>
  </si>
  <si>
    <r>
      <t>Principle 4.2</t>
    </r>
    <r>
      <rPr>
        <sz val="11"/>
        <color rgb="FF000000"/>
        <rFont val="Droid Sans"/>
        <family val="2"/>
      </rPr>
      <t xml:space="preserve">:  The board and senior management </t>
    </r>
    <r>
      <rPr>
        <b/>
        <sz val="11"/>
        <color rgb="FF0E4A63"/>
        <rFont val="Droid Sans"/>
      </rPr>
      <t>nurture the external financing relationships</t>
    </r>
    <r>
      <rPr>
        <sz val="11"/>
        <color rgb="FF000000"/>
        <rFont val="Droid Sans"/>
        <family val="2"/>
      </rPr>
      <t xml:space="preserve"> required to support their organization’s operations.</t>
    </r>
  </si>
  <si>
    <r>
      <t>4.1.1</t>
    </r>
    <r>
      <rPr>
        <sz val="11"/>
        <color rgb="FF000000"/>
        <rFont val="Droid Sans"/>
        <family val="2"/>
      </rPr>
      <t>:  My organization tracks major revenue and expense assumptions and key financial-health indicators. At least semi-annually, we assess our financial performance and make course corrections as necessary.</t>
    </r>
  </si>
  <si>
    <r>
      <t>Principle 4.1</t>
    </r>
    <r>
      <rPr>
        <sz val="11"/>
        <color rgb="FF000000"/>
        <rFont val="Droid Sans"/>
        <family val="2"/>
      </rPr>
      <t xml:space="preserve">:  The board and senior management </t>
    </r>
    <r>
      <rPr>
        <b/>
        <sz val="11"/>
        <color rgb="FF0E4A63"/>
        <rFont val="Droid Sans"/>
        <family val="2"/>
      </rPr>
      <t>take charge of their organization’s financial destiny</t>
    </r>
    <r>
      <rPr>
        <sz val="11"/>
        <color rgb="FF000000"/>
        <rFont val="Droid Sans"/>
        <family val="2"/>
      </rPr>
      <t>. They articulate the value they deliver and develop overall strategies, tightly aligned with their mission, to support and sustain the organization.</t>
    </r>
  </si>
  <si>
    <r>
      <t xml:space="preserve">5.1.2: </t>
    </r>
    <r>
      <rPr>
        <sz val="11"/>
        <color rgb="FF000000"/>
        <rFont val="droid sans"/>
      </rPr>
      <t xml:space="preserve"> My organization’s leaders periodically review and revise our organization’s goals. </t>
    </r>
  </si>
  <si>
    <r>
      <t>5.2.1:</t>
    </r>
    <r>
      <rPr>
        <sz val="11"/>
        <color rgb="FF000000"/>
        <rFont val="droid sans"/>
      </rPr>
      <t xml:space="preserve">  My organization’s leaders create frequent opportunities for people at all levels to reflect on our results and processes and how we can continually improve them. Examples include soliciting staff and target population/target audience feedback; devoting time and space to analyzing and interpreting data; reflecting in staff meetings on successes and failures and using data to review progress on organizational and individual goals.</t>
    </r>
  </si>
  <si>
    <r>
      <t>5.2.2:</t>
    </r>
    <r>
      <rPr>
        <sz val="11"/>
        <color rgb="FF000000"/>
        <rFont val="droid sans"/>
      </rPr>
      <t xml:space="preserve">  My organization sets “stretch” goals to push us out of our comfort zone and to help us keep improving our people, processes, and results. </t>
    </r>
  </si>
  <si>
    <r>
      <t>5.2.3</t>
    </r>
    <r>
      <rPr>
        <sz val="11"/>
        <color rgb="FF000000"/>
        <rFont val="Droid Sans"/>
        <family val="2"/>
      </rPr>
      <t>:  My organization can point to recent examples in which we made major changes to a program, service, and/or process after we learned that we were not as effective as we had hoped.</t>
    </r>
  </si>
  <si>
    <r>
      <t>Principle 5.3</t>
    </r>
    <r>
      <rPr>
        <sz val="11"/>
        <color rgb="FF000000"/>
        <rFont val="Droid Sans"/>
        <family val="2"/>
      </rPr>
      <t xml:space="preserve">:  My organization’s board, management, and staff are </t>
    </r>
    <r>
      <rPr>
        <b/>
        <sz val="11"/>
        <color rgb="FF0E4A63"/>
        <rFont val="Droid Sans"/>
      </rPr>
      <t>open and transparent about their results</t>
    </r>
    <r>
      <rPr>
        <sz val="11"/>
        <color rgb="FF000000"/>
        <rFont val="Droid Sans"/>
        <family val="2"/>
      </rPr>
      <t>—whether the results are positive or negative—to fuel learning and improvement.</t>
    </r>
  </si>
  <si>
    <r>
      <t>5.3.1:</t>
    </r>
    <r>
      <rPr>
        <sz val="11"/>
        <color rgb="FF000000"/>
        <rFont val="droid sans"/>
      </rPr>
      <t xml:space="preserve">  My organization devotes time and space to sharing and discussing with relevant staff and board members the implications of results.</t>
    </r>
  </si>
  <si>
    <r>
      <t>5.3.2:</t>
    </r>
    <r>
      <rPr>
        <sz val="11"/>
        <color rgb="FF000000"/>
        <rFont val="droid sans"/>
      </rPr>
      <t xml:space="preserve">  My organization communicates relevant results to stakeholders and solicits their feedback.  </t>
    </r>
  </si>
  <si>
    <r>
      <t>Principle 5.4</t>
    </r>
    <r>
      <rPr>
        <sz val="11"/>
        <color rgb="FF000000"/>
        <rFont val="Droid Sans"/>
        <family val="2"/>
      </rPr>
      <t xml:space="preserve">:  People in all parts of the organization have </t>
    </r>
    <r>
      <rPr>
        <b/>
        <sz val="11"/>
        <color rgb="FF0E4A63"/>
        <rFont val="Droid Sans"/>
        <family val="2"/>
      </rPr>
      <t>high expectations of themselves</t>
    </r>
    <r>
      <rPr>
        <sz val="11"/>
        <color rgb="FF000000"/>
        <rFont val="Droid Sans"/>
        <family val="2"/>
      </rPr>
      <t xml:space="preserve"> and of their peers.</t>
    </r>
  </si>
  <si>
    <r>
      <t>5.4.1</t>
    </r>
    <r>
      <rPr>
        <sz val="11"/>
        <color rgb="FF000000"/>
        <rFont val="Droid Sans"/>
        <family val="2"/>
      </rPr>
      <t>:  My organization can cite recruitment and staff-development practices that nurture a culture in which individuals at all levels are motivated to do high-quality work and to keep improving over time.</t>
    </r>
  </si>
  <si>
    <r>
      <t>5.4.2</t>
    </r>
    <r>
      <rPr>
        <sz val="11"/>
        <color rgb="FF000000"/>
        <rFont val="Droid Sans"/>
        <family val="2"/>
      </rPr>
      <t>:  My organization uses staff meetings, orientation sessions, and/or other opportunities to showcase and celebrate exemplary staff performance.</t>
    </r>
  </si>
  <si>
    <r>
      <t>5.4.3</t>
    </r>
    <r>
      <rPr>
        <sz val="11"/>
        <color rgb="FF000000"/>
        <rFont val="Droid Sans"/>
        <family val="2"/>
      </rPr>
      <t>:  My organization promotes excellence as the norm. We aim to constantly raise the bar and improve in every aspect of our work by training and motivating our people, reviewing and iterating our practices, and learning and documenting how to deliver better results.</t>
    </r>
  </si>
  <si>
    <r>
      <t>Principle 5.5</t>
    </r>
    <r>
      <rPr>
        <sz val="11"/>
        <color rgb="FF000000"/>
        <rFont val="Droid Sans"/>
        <family val="2"/>
      </rPr>
      <t xml:space="preserve">:  The board, management, and staff </t>
    </r>
    <r>
      <rPr>
        <b/>
        <sz val="11"/>
        <color rgb="FF0E4A63"/>
        <rFont val="Droid Sans"/>
        <family val="2"/>
      </rPr>
      <t>take on the challenge of collecting and using information</t>
    </r>
    <r>
      <rPr>
        <sz val="11"/>
        <color rgb="FF000000"/>
        <rFont val="Droid Sans"/>
        <family val="2"/>
      </rPr>
      <t>, not because it’s a good marketing tool, and not because a funder said they have to. They believe it is integral to ensuring material, measurable, and sustainable good for the people or causes they serve.</t>
    </r>
  </si>
  <si>
    <r>
      <t>5.5.1</t>
    </r>
    <r>
      <rPr>
        <sz val="11"/>
        <color rgb="FF000000"/>
        <rFont val="Droid Sans"/>
        <family val="2"/>
      </rPr>
      <t>:  My organization collects and uses data to determine if we’re on course to achieve our desired results and help us learn and improve. A secondary purpose is external—to demonstrate to our stakeholders that we are worthy of support.</t>
    </r>
  </si>
  <si>
    <r>
      <t>Principle 5.6</t>
    </r>
    <r>
      <rPr>
        <sz val="11"/>
        <color rgb="FF000000"/>
        <rFont val="Droid Sans"/>
        <family val="2"/>
      </rPr>
      <t xml:space="preserve">:  The board, management, and staff recognize they can’t fully understand the needs of those they serve unless they </t>
    </r>
    <r>
      <rPr>
        <b/>
        <sz val="11"/>
        <color rgb="FF0E4A63"/>
        <rFont val="Droid Sans"/>
      </rPr>
      <t>listen to and learn from constituents</t>
    </r>
    <r>
      <rPr>
        <sz val="11"/>
        <color rgb="FF000000"/>
        <rFont val="Droid Sans"/>
        <family val="2"/>
      </rPr>
      <t xml:space="preserve"> in formal and informal ways. </t>
    </r>
  </si>
  <si>
    <r>
      <t>5.6.1:</t>
    </r>
    <r>
      <rPr>
        <sz val="11"/>
        <color rgb="FF000000"/>
        <rFont val="droid sans"/>
      </rPr>
      <t xml:space="preserve">  My organization seeks feedback in appropriate ways to understand the experiences and preferences of our target population or target audience.  </t>
    </r>
  </si>
  <si>
    <r>
      <t>Principle 5.7</t>
    </r>
    <r>
      <rPr>
        <sz val="11"/>
        <color rgb="FF000000"/>
        <rFont val="Droid Sans"/>
        <family val="2"/>
      </rPr>
      <t xml:space="preserve">:  The board, management, and staff take the time to </t>
    </r>
    <r>
      <rPr>
        <b/>
        <sz val="11"/>
        <color rgb="FF0E4A63"/>
        <rFont val="Droid Sans"/>
        <family val="2"/>
      </rPr>
      <t>benchmark themselves against, and learn from, peer organizations</t>
    </r>
    <r>
      <rPr>
        <sz val="11"/>
        <color rgb="FF000000"/>
        <rFont val="Droid Sans"/>
        <family val="2"/>
      </rPr>
      <t xml:space="preserve"> that are at the top of their field.</t>
    </r>
  </si>
  <si>
    <r>
      <t>5.7.1</t>
    </r>
    <r>
      <rPr>
        <sz val="11"/>
        <color rgb="FF000000"/>
        <rFont val="Droid Sans"/>
        <family val="2"/>
      </rPr>
      <t>:  My organization studies research, case studies, and news articles to help us learn from other organizations. We’re interested in gleaning insights not only for improving our programs but also for strengthening any of the PI’s seven organizational pillars.</t>
    </r>
  </si>
  <si>
    <r>
      <t>5.7.2</t>
    </r>
    <r>
      <rPr>
        <sz val="11"/>
        <color rgb="FF000000"/>
        <rFont val="Droid Sans"/>
        <family val="2"/>
      </rPr>
      <t xml:space="preserve">:  My organization’s </t>
    </r>
    <r>
      <rPr>
        <i/>
        <sz val="11"/>
        <color rgb="FF000000"/>
        <rFont val="Droid Sans"/>
        <family val="2"/>
      </rPr>
      <t>board</t>
    </r>
    <r>
      <rPr>
        <sz val="11"/>
        <color rgb="FF000000"/>
        <rFont val="Droid Sans"/>
        <family val="2"/>
      </rPr>
      <t xml:space="preserve"> regularly engages in discussions with peer organizations to share lessons learned and experiences. We also participate in relevant professional associations and learning networks that help us compare our processes and results with similar organizations.</t>
    </r>
  </si>
  <si>
    <r>
      <t>5.7.3</t>
    </r>
    <r>
      <rPr>
        <sz val="11"/>
        <color rgb="FF000000"/>
        <rFont val="Droid Sans"/>
        <family val="2"/>
      </rPr>
      <t xml:space="preserve">:  My organization’s </t>
    </r>
    <r>
      <rPr>
        <i/>
        <sz val="11"/>
        <color rgb="FF000000"/>
        <rFont val="Droid Sans"/>
        <family val="2"/>
      </rPr>
      <t>management and staff</t>
    </r>
    <r>
      <rPr>
        <sz val="11"/>
        <color rgb="FF000000"/>
        <rFont val="Droid Sans"/>
        <family val="2"/>
      </rPr>
      <t xml:space="preserve"> regularly engage in discussions with peer organizations to share lessons learned and experiences. We also participate in relevant professional associations and learning networks that help us compare our processes and results with similar organizations.</t>
    </r>
  </si>
  <si>
    <r>
      <t>5.7.4</t>
    </r>
    <r>
      <rPr>
        <sz val="11"/>
        <color rgb="FF000000"/>
        <rFont val="Droid Sans"/>
        <family val="2"/>
      </rPr>
      <t>:  My organization can cite specific examples in which we have studied other organizations and then incorporated what we have learned to develop people, refine processes, and improve performance.</t>
    </r>
  </si>
  <si>
    <r>
      <t>Principle 5.8</t>
    </r>
    <r>
      <rPr>
        <sz val="11"/>
        <color rgb="FF000000"/>
        <rFont val="Droid Sans"/>
        <family val="2"/>
      </rPr>
      <t xml:space="preserve">:  Senior management leads by example and encourages people throughout the organization to </t>
    </r>
    <r>
      <rPr>
        <b/>
        <sz val="11"/>
        <color rgb="FF0E4A63"/>
        <rFont val="Droid Sans"/>
        <family val="2"/>
      </rPr>
      <t>be curious, ask questions, and push each other’s thinking</t>
    </r>
    <r>
      <rPr>
        <b/>
        <sz val="11"/>
        <color rgb="FF000000"/>
        <rFont val="Droid Sans"/>
        <family val="2"/>
      </rPr>
      <t xml:space="preserve"> </t>
    </r>
    <r>
      <rPr>
        <sz val="11"/>
        <color rgb="FF000000"/>
        <rFont val="Droid Sans"/>
        <family val="2"/>
      </rPr>
      <t>by being appropriately and respectfully challenging. High-performance cultures are innovative cultures, mindful that every program and process eventually becomes dated, even obsolete.</t>
    </r>
  </si>
  <si>
    <r>
      <t>5.8.1</t>
    </r>
    <r>
      <rPr>
        <sz val="11"/>
        <color rgb="FF000000"/>
        <rFont val="Droid Sans"/>
        <family val="2"/>
      </rPr>
      <t>:  My organization’s leaders are open to—and do not punish or ignore—respectful pushback.</t>
    </r>
  </si>
  <si>
    <r>
      <t>5.8.2</t>
    </r>
    <r>
      <rPr>
        <sz val="11"/>
        <color rgb="FF000000"/>
        <rFont val="Droid Sans"/>
        <family val="2"/>
      </rPr>
      <t>:  My organization allocates time in key meetings for questioning and encourages staff to challenge the status quo.</t>
    </r>
  </si>
  <si>
    <r>
      <t>5.8.3</t>
    </r>
    <r>
      <rPr>
        <sz val="11"/>
        <color rgb="FF000000"/>
        <rFont val="Droid Sans"/>
        <family val="2"/>
      </rPr>
      <t>:  My organization can cite examples of learning and/or changes in practice that stemmed from staff and stakeholder input.</t>
    </r>
  </si>
  <si>
    <r>
      <t>Principle 5.9</t>
    </r>
    <r>
      <rPr>
        <sz val="11"/>
        <color rgb="FF000000"/>
        <rFont val="Droid Sans"/>
        <family val="2"/>
      </rPr>
      <t xml:space="preserve">:  Senior management creates an environment in which staff members </t>
    </r>
    <r>
      <rPr>
        <b/>
        <sz val="11"/>
        <color rgb="FF0E4A63"/>
        <rFont val="Droid Sans"/>
        <family val="2"/>
      </rPr>
      <t>feel safe acknowledging when there are problems</t>
    </r>
    <r>
      <rPr>
        <sz val="11"/>
        <color rgb="FF000000"/>
        <rFont val="Droid Sans"/>
        <family val="2"/>
      </rPr>
      <t>. They use what others might deem “failures” as an opportunity to listen, learn, and improve.</t>
    </r>
  </si>
  <si>
    <r>
      <t>5.9.1</t>
    </r>
    <r>
      <rPr>
        <sz val="11"/>
        <color rgb="FF000000"/>
        <rFont val="Droid Sans"/>
        <family val="2"/>
      </rPr>
      <t>:  My organization’s leaders model self-reflection and humility by acknowledging their own shortcomings and use “failures” as opportunities for learning.</t>
    </r>
  </si>
  <si>
    <r>
      <t>5.9.2</t>
    </r>
    <r>
      <rPr>
        <sz val="11"/>
        <color rgb="FF000000"/>
        <rFont val="Droid Sans"/>
        <family val="2"/>
      </rPr>
      <t>:  My organization’s staff bring problems to the attention of leaders and managers. When they do, leaders and managers take the concerns seriously and seek solutions.</t>
    </r>
  </si>
  <si>
    <r>
      <t>5.9.3</t>
    </r>
    <r>
      <rPr>
        <sz val="11"/>
        <color rgb="FF000000"/>
        <rFont val="Droid Sans"/>
        <family val="2"/>
      </rPr>
      <t>:  My organization can cite an example of a “failure” that sparked reflection, analysis, and improvement—not recrimination.</t>
    </r>
  </si>
  <si>
    <r>
      <t>Principle 5.10</t>
    </r>
    <r>
      <rPr>
        <sz val="11"/>
        <color rgb="FF000000"/>
        <rFont val="Droid Sans"/>
        <family val="2"/>
      </rPr>
      <t xml:space="preserve">:  Even the busiest leaders, managers, and staff members </t>
    </r>
    <r>
      <rPr>
        <b/>
        <sz val="11"/>
        <color rgb="FF0E4A63"/>
        <rFont val="Droid Sans"/>
        <family val="2"/>
      </rPr>
      <t>carve out formal and informal opportunities to step back, take stock, and reflect</t>
    </r>
    <r>
      <rPr>
        <sz val="11"/>
        <color rgb="FF000000"/>
        <rFont val="Droid Sans"/>
        <family val="2"/>
      </rPr>
      <t>.</t>
    </r>
  </si>
  <si>
    <r>
      <t>5.10.1</t>
    </r>
    <r>
      <rPr>
        <sz val="11"/>
        <color rgb="FF000000"/>
        <rFont val="Droid Sans"/>
        <family val="2"/>
      </rPr>
      <t>:  Because the urgent often squeezes out the important, my organization’s leaders, managers, and staff members periodically set aside uninterrupted time on their calendars to read and think. They use this time to reflect on their own performance and on our people, processes, culture, and results.</t>
    </r>
  </si>
  <si>
    <r>
      <t>5.10.2</t>
    </r>
    <r>
      <rPr>
        <sz val="11"/>
        <color rgb="FF000000"/>
        <rFont val="Droid Sans"/>
        <family val="2"/>
      </rPr>
      <t>:  My organization periodically affords staff an opportunity to step outside their daily demands of email and meetings (e.g., through retreats, professional development sessions, or even on a nature walk).</t>
    </r>
  </si>
  <si>
    <r>
      <t>5.10.3</t>
    </r>
    <r>
      <rPr>
        <sz val="11"/>
        <color theme="1"/>
        <rFont val="Droid Sans"/>
        <family val="2"/>
      </rPr>
      <t>:  My organization’s senior leaders have an open, honest conversation at least once a year about the level of effort that will be required as individuals and as a leadership team to hit our goals. Each leader does a “gut check” to ensure that he or she is on board and committed to the organization’s success.</t>
    </r>
  </si>
  <si>
    <t>Distribution of ratings across 25 proof points</t>
  </si>
  <si>
    <r>
      <t>Principle 6.1</t>
    </r>
    <r>
      <rPr>
        <sz val="11"/>
        <color theme="1"/>
        <rFont val="Droid Sans"/>
        <family val="2"/>
      </rPr>
      <t xml:space="preserve">:  The board, management, and staff work together to </t>
    </r>
    <r>
      <rPr>
        <b/>
        <sz val="11"/>
        <color rgb="FF0E4A63"/>
        <rFont val="Droid Sans"/>
      </rPr>
      <t>establish quantitative and qualitative indicators</t>
    </r>
    <r>
      <rPr>
        <sz val="11"/>
        <color theme="1"/>
        <rFont val="Droid Sans"/>
        <family val="2"/>
      </rPr>
      <t xml:space="preserve"> tightly aligned with the results they want to achieve, for each program and for the organization as a whole.</t>
    </r>
  </si>
  <si>
    <r>
      <t>Principle 6.2</t>
    </r>
    <r>
      <rPr>
        <sz val="11"/>
        <color theme="1"/>
        <rFont val="Droid Sans"/>
        <family val="2"/>
      </rPr>
      <t xml:space="preserve">:  Management and staff </t>
    </r>
    <r>
      <rPr>
        <b/>
        <sz val="11"/>
        <color rgb="FF0E4A63"/>
        <rFont val="Droid Sans"/>
      </rPr>
      <t>produce frequent reports on how well the organization is implementing its programs and strategies</t>
    </r>
    <r>
      <rPr>
        <sz val="11"/>
        <color theme="1"/>
        <rFont val="Droid Sans"/>
        <family val="2"/>
      </rPr>
      <t>. Management and staff use these reports to chart course corrections and make operational adjustments and programmatic improvements on an ongoing basis.</t>
    </r>
  </si>
  <si>
    <r>
      <t>6.2.1</t>
    </r>
    <r>
      <rPr>
        <sz val="11"/>
        <color rgb="FF000000"/>
        <rFont val="Droid Sans"/>
        <family val="2"/>
      </rPr>
      <t>:  My organization can generate timely and user-friendly reports from our data systems to help us gauge organizational and program effectiveness and drive improvements in all facets of our organization.</t>
    </r>
  </si>
  <si>
    <r>
      <t>Principle 6.3</t>
    </r>
    <r>
      <rPr>
        <sz val="11"/>
        <color rgb="FF000000"/>
        <rFont val="Droid Sans"/>
        <family val="2"/>
      </rPr>
      <t xml:space="preserve">:  Management and staff </t>
    </r>
    <r>
      <rPr>
        <b/>
        <sz val="11"/>
        <color rgb="FF0E4A63"/>
        <rFont val="Droid Sans"/>
      </rPr>
      <t>make the collection, analysis, and use of data part of the organization’s culture and daily operations</t>
    </r>
    <r>
      <rPr>
        <sz val="11"/>
        <color rgb="FF000000"/>
        <rFont val="Droid Sans"/>
        <family val="2"/>
      </rPr>
      <t>. They ensure that people throughout the organization understand the key metrics. And they invest in training and coaching to help staff gain comfort in working with data as a natural part of the job.</t>
    </r>
  </si>
  <si>
    <r>
      <t>Principle 6.4</t>
    </r>
    <r>
      <rPr>
        <sz val="11"/>
        <color rgb="FF000000"/>
        <rFont val="Droid Sans"/>
        <family val="2"/>
      </rPr>
      <t xml:space="preserve">:  Management and staff </t>
    </r>
    <r>
      <rPr>
        <b/>
        <sz val="11"/>
        <color rgb="FF0E4A63"/>
        <rFont val="Droid Sans"/>
      </rPr>
      <t>deploy systems to collect and analyze constituent feedback</t>
    </r>
    <r>
      <rPr>
        <sz val="11"/>
        <color rgb="FF000000"/>
        <rFont val="Droid Sans"/>
        <family val="2"/>
      </rPr>
      <t>, drawing on existing tools whenever possible. The best systems not only help staff understand constituents’ views; they also help ensure that participants play a role in creating needed improvements.</t>
    </r>
  </si>
  <si>
    <r>
      <t>6.4.1</t>
    </r>
    <r>
      <rPr>
        <sz val="11"/>
        <color rgb="FF000000"/>
        <rFont val="Droid Sans"/>
        <family val="2"/>
      </rPr>
      <t xml:space="preserve">:  My organization has implemented a standardized process for regularly collecting our target population/target audience’s feedback on how well they are being served by our programs and staff. We make this feedback accessible to and actionable for staff. We periodically share and discuss it with our target population/target audience as well. </t>
    </r>
  </si>
  <si>
    <r>
      <t>6.4.2</t>
    </r>
    <r>
      <rPr>
        <sz val="11"/>
        <color rgb="FF000000"/>
        <rFont val="Droid Sans"/>
        <family val="2"/>
      </rPr>
      <t xml:space="preserve">:  My organization has assigned an individual or team to collect and respond to feedback from our target population/target audience in a timely manner. </t>
    </r>
  </si>
  <si>
    <r>
      <t>Principle 6.5</t>
    </r>
    <r>
      <rPr>
        <sz val="11"/>
        <color rgb="FF000000"/>
        <rFont val="Droid Sans"/>
        <family val="2"/>
      </rPr>
      <t xml:space="preserve">:  Management and staff of direct-service organizations </t>
    </r>
    <r>
      <rPr>
        <b/>
        <sz val="11"/>
        <color rgb="FF0E4A63"/>
        <rFont val="Droid Sans"/>
      </rPr>
      <t>put special emphasis on data about recruitment and engagement of their target population</t>
    </r>
    <r>
      <rPr>
        <sz val="11"/>
        <color rgb="FF000000"/>
        <rFont val="Droid Sans"/>
        <family val="2"/>
      </rPr>
      <t xml:space="preserve"> so they can find out if they are reaching the people they aspire to serve and engaging them in activities long enough to make a difference.</t>
    </r>
  </si>
  <si>
    <r>
      <t>6.5.1</t>
    </r>
    <r>
      <rPr>
        <sz val="11"/>
        <color rgb="FF000000"/>
        <rFont val="Droid Sans"/>
        <family val="2"/>
      </rPr>
      <t>: To improve recruitment and engagement, my organization routinely collects data about participant characteristics (e.g., demographics and risk factors), recruitment, enrollment, participation, and exit.</t>
    </r>
  </si>
  <si>
    <r>
      <t>Principle 6.6</t>
    </r>
    <r>
      <rPr>
        <sz val="11"/>
        <color rgb="FF000000"/>
        <rFont val="Droid Sans"/>
        <family val="2"/>
      </rPr>
      <t xml:space="preserve">:  Management and staff </t>
    </r>
    <r>
      <rPr>
        <b/>
        <sz val="11"/>
        <color rgb="FF0E4A63"/>
        <rFont val="Droid Sans"/>
      </rPr>
      <t>prioritize collecting information that’s relevant for determining how well they are achieving the desired results</t>
    </r>
    <r>
      <rPr>
        <sz val="11"/>
        <color rgb="FF000000"/>
        <rFont val="Droid Sans"/>
        <family val="2"/>
      </rPr>
      <t xml:space="preserve">, understanding what mix of efforts is critical to achieving those results, and continuously improving their results over time. </t>
    </r>
  </si>
  <si>
    <r>
      <t>6.6.1</t>
    </r>
    <r>
      <rPr>
        <sz val="11"/>
        <color rgb="FF000000"/>
        <rFont val="Droid Sans"/>
        <family val="2"/>
      </rPr>
      <t>:  My organization periodically assesses whether the information we collect, analyze, and use continues to have high value and relevance. We can cite specific cases in which we added or deleted metrics based on what we have learned.</t>
    </r>
  </si>
  <si>
    <r>
      <t>6.6.2</t>
    </r>
    <r>
      <rPr>
        <sz val="11"/>
        <color rgb="FF000000"/>
        <rFont val="Droid Sans"/>
        <family val="2"/>
      </rPr>
      <t>:  When possible, my organization engages in constructive dialogue with funders about their data requirements to ensure that the data we collect are meaningful to both our organization and the funder.</t>
    </r>
  </si>
  <si>
    <r>
      <rPr>
        <b/>
        <sz val="11"/>
        <color theme="1"/>
        <rFont val="Droid Sans"/>
        <family val="2"/>
      </rPr>
      <t>Principle 6.7</t>
    </r>
    <r>
      <rPr>
        <sz val="11"/>
        <color theme="1"/>
        <rFont val="Droid Sans"/>
        <family val="2"/>
      </rPr>
      <t xml:space="preserve">:  The board, management, and staff </t>
    </r>
    <r>
      <rPr>
        <b/>
        <sz val="11"/>
        <color rgb="FF0E4A63"/>
        <rFont val="Droid Sans"/>
        <family val="2"/>
      </rPr>
      <t>draw extensively on lessons from organizational assessments and evaluations of like programs</t>
    </r>
    <r>
      <rPr>
        <sz val="11"/>
        <color theme="1"/>
        <rFont val="Droid Sans"/>
        <family val="2"/>
      </rPr>
      <t xml:space="preserve"> serving similar causes or populations.</t>
    </r>
  </si>
  <si>
    <r>
      <t>6.7.1</t>
    </r>
    <r>
      <rPr>
        <sz val="11"/>
        <color rgb="FF000000"/>
        <rFont val="Droid Sans"/>
        <family val="2"/>
      </rPr>
      <t>:  My organization invests in an evaluation and learning function to stay abreast of research and assessments/evaluations of similar programs. We use staff meetings, workshops, and other communication channels to share relevant findings.</t>
    </r>
  </si>
  <si>
    <r>
      <t xml:space="preserve">Program utilization </t>
    </r>
    <r>
      <rPr>
        <sz val="11"/>
        <rFont val="Droid Sans"/>
        <family val="2"/>
      </rPr>
      <t>– The degree to which program participants access services during a specific time period.</t>
    </r>
  </si>
  <si>
    <t>Copyright © 2019 Morino Institute</t>
  </si>
  <si>
    <r>
      <t>4.2.2</t>
    </r>
    <r>
      <rPr>
        <sz val="11"/>
        <color rgb="FF000000"/>
        <rFont val="Droid Sans"/>
        <family val="2"/>
      </rPr>
      <t>:  My organization understands and fulfills the requirements of our agreements with financing partners. When there are issues relating to such requirements, we are proactive in coming to a workable resolution with the financing partners.</t>
    </r>
  </si>
  <si>
    <t>Copyright (c) 2019 Morino Institute
(Provisional holder of copyright for Leap of Reason Ambassadors Community)</t>
  </si>
  <si>
    <r>
      <t>Principle 1.3</t>
    </r>
    <r>
      <rPr>
        <sz val="11"/>
        <color rgb="FF000000"/>
        <rFont val="Droid Sans"/>
        <family val="2"/>
      </rPr>
      <t xml:space="preserve">: Executives and boards </t>
    </r>
    <r>
      <rPr>
        <b/>
        <sz val="11"/>
        <color rgb="FF0E4A63"/>
        <rFont val="Droid Sans"/>
        <family val="2"/>
      </rPr>
      <t>clearly define their respective roles</t>
    </r>
    <r>
      <rPr>
        <b/>
        <sz val="11"/>
        <color rgb="FF0E4A63"/>
        <rFont val="Droid Sans"/>
      </rPr>
      <t xml:space="preserve"> and expectations</t>
    </r>
    <r>
      <rPr>
        <sz val="11"/>
        <color rgb="FF000000"/>
        <rFont val="Droid Sans"/>
        <family val="2"/>
      </rPr>
      <t xml:space="preserve">. They hold each other accountable for delivering on their commitments. </t>
    </r>
  </si>
  <si>
    <r>
      <rPr>
        <b/>
        <sz val="11.5"/>
        <color rgb="FF000000"/>
        <rFont val="Droid Sans"/>
        <family val="2"/>
      </rPr>
      <t>Principle 3.2</t>
    </r>
    <r>
      <rPr>
        <sz val="11.5"/>
        <color rgb="FF000000"/>
        <rFont val="Droid Sans"/>
        <family val="2"/>
      </rPr>
      <t xml:space="preserve">:  Leaders, managers, and </t>
    </r>
    <r>
      <rPr>
        <sz val="11.5"/>
        <rFont val="Droid Sans"/>
      </rPr>
      <t>staff</t>
    </r>
    <r>
      <rPr>
        <b/>
        <sz val="11.5"/>
        <color rgb="FF0E4A63"/>
        <rFont val="Droid Sans"/>
      </rPr>
      <t xml:space="preserve"> treat constituents with respect, authenticity, and empathy</t>
    </r>
    <r>
      <rPr>
        <sz val="11.5"/>
        <color rgb="FF000000"/>
        <rFont val="Droid Sans"/>
        <family val="2"/>
      </rPr>
      <t xml:space="preserve">.  </t>
    </r>
  </si>
  <si>
    <r>
      <t xml:space="preserve">Given the importance of human capital for making progress on Pillar 1 do you have the "right people in the right seats" in the words of </t>
    </r>
    <r>
      <rPr>
        <i/>
        <sz val="11"/>
        <rFont val="Droid Sans"/>
        <family val="2"/>
      </rPr>
      <t>Good to Great</t>
    </r>
    <r>
      <rPr>
        <sz val="11"/>
        <rFont val="Droid Sans"/>
        <family val="2"/>
      </rPr>
      <t xml:space="preserve"> author Jim Collins? What more could you do to develop the talent you have and find the additional talent you need? What talent actions would likely lead to the greatest improvements on your Pillar 1 self-assessment the next time around?</t>
    </r>
  </si>
  <si>
    <r>
      <t xml:space="preserve">Now that you’ve had a chance to carefully work your way through each proof point, we encourage you to take a </t>
    </r>
    <r>
      <rPr>
        <b/>
        <sz val="11"/>
        <color rgb="FF0E4A63"/>
        <rFont val="Droid Sans"/>
        <family val="2"/>
      </rPr>
      <t>step back and reflect</t>
    </r>
    <r>
      <rPr>
        <sz val="11"/>
        <color theme="1"/>
        <rFont val="Droid Sans"/>
        <family val="2"/>
      </rPr>
      <t xml:space="preserve"> on your organization’s overall progress on </t>
    </r>
    <r>
      <rPr>
        <b/>
        <sz val="11"/>
        <color rgb="FF0E4A63"/>
        <rFont val="Droid Sans"/>
        <family val="2"/>
      </rPr>
      <t>Pillar 1</t>
    </r>
    <r>
      <rPr>
        <sz val="11"/>
        <color theme="1"/>
        <rFont val="Droid Sans"/>
        <family val="2"/>
      </rPr>
      <t>.</t>
    </r>
  </si>
  <si>
    <r>
      <t>6.7.2</t>
    </r>
    <r>
      <rPr>
        <sz val="11"/>
        <color theme="1"/>
        <rFont val="Droid Sans"/>
        <family val="2"/>
      </rPr>
      <t>:  My organization periodically brings in outside experts to brief our management and staff on the latest discoveries, trends in the field, and areas where we can improve</t>
    </r>
    <r>
      <rPr>
        <sz val="11"/>
        <color theme="1"/>
        <rFont val="Droid Sans"/>
      </rPr>
      <t>.</t>
    </r>
  </si>
  <si>
    <t>October 2019</t>
  </si>
  <si>
    <t>Release 2.0</t>
  </si>
  <si>
    <r>
      <t>Principle 1.12</t>
    </r>
    <r>
      <rPr>
        <sz val="11"/>
        <color theme="1"/>
        <rFont val="Droid Sans"/>
        <family val="2"/>
      </rPr>
      <t xml:space="preserve">:  Executives and boards </t>
    </r>
    <r>
      <rPr>
        <b/>
        <sz val="11"/>
        <color rgb="FF0E4A63"/>
        <rFont val="Droid Sans"/>
      </rPr>
      <t>cultivate diversity, equity, and inclusion at every level of the organization</t>
    </r>
    <r>
      <rPr>
        <sz val="11"/>
        <color theme="1"/>
        <rFont val="Droid Sans"/>
        <family val="2"/>
      </rPr>
      <t>, because a wide array of backgrounds, experiences, and perspectives contribute to an organization’s creativity, empathy, and effectiveness.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</si>
</sst>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70">
    <font>
      <sz val="11"/>
      <color theme="1"/>
      <name val="Droid Sans"/>
      <family val="2"/>
    </font>
    <font>
      <b/>
      <sz val="11"/>
      <color rgb="FF0E4A63"/>
      <name val="Droid Sans"/>
      <family val="2"/>
    </font>
    <font>
      <b/>
      <sz val="11"/>
      <color theme="1"/>
      <name val="Droid Sans"/>
      <family val="2"/>
    </font>
    <font>
      <sz val="11"/>
      <color theme="1"/>
      <name val="Droid Sans"/>
      <family val="2"/>
    </font>
    <font>
      <sz val="11"/>
      <color rgb="FF000000"/>
      <name val="Droid Sans"/>
      <family val="2"/>
    </font>
    <font>
      <u/>
      <sz val="11"/>
      <color rgb="FF000000"/>
      <name val="Droid Sans"/>
      <family val="2"/>
    </font>
    <font>
      <b/>
      <sz val="11"/>
      <color rgb="FF000000"/>
      <name val="Droid Sans"/>
      <family val="2"/>
    </font>
    <font>
      <u/>
      <sz val="11"/>
      <color theme="1"/>
      <name val="Droid Sans"/>
      <family val="2"/>
    </font>
    <font>
      <b/>
      <sz val="11"/>
      <color theme="0"/>
      <name val="Droid Sans"/>
      <family val="2"/>
    </font>
    <font>
      <b/>
      <sz val="11.5"/>
      <color rgb="FF0E4A63"/>
      <name val="Droid Sans"/>
      <family val="2"/>
    </font>
    <font>
      <b/>
      <sz val="11.5"/>
      <color rgb="FFFFFFFF"/>
      <name val="Droid Sans"/>
      <family val="2"/>
    </font>
    <font>
      <b/>
      <sz val="11"/>
      <color theme="1"/>
      <name val="Calibri"/>
      <family val="2"/>
      <scheme val="minor"/>
    </font>
    <font>
      <b/>
      <sz val="11"/>
      <name val="Calibri"/>
      <family val="2"/>
      <scheme val="minor"/>
    </font>
    <font>
      <sz val="11"/>
      <name val="Calibri"/>
      <family val="2"/>
      <scheme val="minor"/>
    </font>
    <font>
      <b/>
      <sz val="11.5"/>
      <name val="Droid Sans"/>
      <family val="2"/>
    </font>
    <font>
      <sz val="11.5"/>
      <color rgb="FF000000"/>
      <name val="Droid Sans"/>
      <family val="2"/>
    </font>
    <font>
      <b/>
      <sz val="11.5"/>
      <color rgb="FF000000"/>
      <name val="Droid Sans"/>
      <family val="2"/>
    </font>
    <font>
      <u/>
      <sz val="11.5"/>
      <color rgb="FF000000"/>
      <name val="Droid Sans"/>
      <family val="2"/>
    </font>
    <font>
      <i/>
      <sz val="11.5"/>
      <color rgb="FF000000"/>
      <name val="Droid Sans"/>
      <family val="2"/>
    </font>
    <font>
      <b/>
      <sz val="11"/>
      <color rgb="FFFFFFFF"/>
      <name val="Droid Sans"/>
      <family val="2"/>
    </font>
    <font>
      <i/>
      <sz val="11"/>
      <color rgb="FF000000"/>
      <name val="Droid Sans"/>
      <family val="2"/>
    </font>
    <font>
      <sz val="9"/>
      <color theme="1"/>
      <name val="Droid Sans"/>
      <family val="2"/>
    </font>
    <font>
      <b/>
      <i/>
      <sz val="11"/>
      <color rgb="FF000000"/>
      <name val="Droid Sans"/>
      <family val="2"/>
    </font>
    <font>
      <i/>
      <sz val="11"/>
      <color theme="1"/>
      <name val="Droid Sans"/>
      <family val="2"/>
    </font>
    <font>
      <sz val="11"/>
      <color rgb="FFFF0000"/>
      <name val="Droid Sans"/>
      <family val="2"/>
    </font>
    <font>
      <sz val="11"/>
      <color rgb="FF222222"/>
      <name val="Droid Sans"/>
      <family val="2"/>
    </font>
    <font>
      <sz val="11"/>
      <color rgb="FF212121"/>
      <name val="Droid Sans"/>
      <family val="2"/>
    </font>
    <font>
      <vertAlign val="superscript"/>
      <sz val="9"/>
      <color theme="1"/>
      <name val="Proforma Book"/>
      <family val="3"/>
    </font>
    <font>
      <vertAlign val="superscript"/>
      <sz val="9"/>
      <color rgb="FF222222"/>
      <name val="Proforma Book"/>
      <family val="3"/>
    </font>
    <font>
      <i/>
      <sz val="9"/>
      <color theme="1"/>
      <name val="Droid Sans"/>
      <family val="2"/>
    </font>
    <font>
      <sz val="9"/>
      <color theme="1"/>
      <name val="Arial"/>
      <family val="2"/>
    </font>
    <font>
      <sz val="9"/>
      <color rgb="FF333333"/>
      <name val="Droid Sans"/>
      <family val="2"/>
    </font>
    <font>
      <sz val="9"/>
      <color rgb="FFF79646"/>
      <name val="Droid Sans"/>
      <family val="2"/>
    </font>
    <font>
      <sz val="9"/>
      <color rgb="FF1F497D"/>
      <name val="Droid Sans"/>
      <family val="2"/>
    </font>
    <font>
      <sz val="9"/>
      <color rgb="FF212121"/>
      <name val="Droid Sans"/>
      <family val="2"/>
    </font>
    <font>
      <u/>
      <sz val="9"/>
      <color rgb="FF1155CC"/>
      <name val="Droid Sans"/>
      <family val="2"/>
    </font>
    <font>
      <vertAlign val="superscript"/>
      <sz val="11"/>
      <color theme="1"/>
      <name val="Droid Sans"/>
      <family val="2"/>
    </font>
    <font>
      <vertAlign val="superscript"/>
      <sz val="11"/>
      <color rgb="FF222222"/>
      <name val="Droid Sans"/>
      <family val="2"/>
    </font>
    <font>
      <vertAlign val="superscript"/>
      <sz val="9"/>
      <color theme="1"/>
      <name val="Droid Sans"/>
      <family val="2"/>
    </font>
    <font>
      <sz val="14"/>
      <color theme="1"/>
      <name val="Droid Sans"/>
      <family val="2"/>
    </font>
    <font>
      <sz val="36"/>
      <color theme="1"/>
      <name val="Droid Sans"/>
      <family val="2"/>
    </font>
    <font>
      <sz val="24"/>
      <color theme="1"/>
      <name val="Droid Sans"/>
      <family val="2"/>
    </font>
    <font>
      <sz val="11"/>
      <name val="Droid Sans"/>
      <family val="2"/>
    </font>
    <font>
      <vertAlign val="superscript"/>
      <sz val="11"/>
      <name val="Droid Sans"/>
      <family val="2"/>
    </font>
    <font>
      <sz val="10"/>
      <name val="Droid Sans"/>
      <family val="2"/>
    </font>
    <font>
      <b/>
      <sz val="10"/>
      <color rgb="FF0E4A63"/>
      <name val="Droid Sans"/>
      <family val="2"/>
    </font>
    <font>
      <b/>
      <sz val="12"/>
      <color theme="0"/>
      <name val="Droid Sans"/>
      <family val="2"/>
    </font>
    <font>
      <b/>
      <sz val="12"/>
      <color theme="0"/>
      <name val="Arial"/>
      <family val="2"/>
    </font>
    <font>
      <sz val="14"/>
      <color theme="0" tint="-0.34998626667073579"/>
      <name val="Droid Sans"/>
    </font>
    <font>
      <b/>
      <sz val="11"/>
      <color rgb="FFFF0000"/>
      <name val="Droid Sans"/>
      <family val="2"/>
    </font>
    <font>
      <sz val="11"/>
      <color rgb="FF000000"/>
      <name val="Proforma Book"/>
      <family val="3"/>
    </font>
    <font>
      <b/>
      <sz val="11"/>
      <color rgb="FF000000"/>
      <name val="Proforma Book"/>
      <family val="3"/>
    </font>
    <font>
      <i/>
      <sz val="11"/>
      <color rgb="FF000000"/>
      <name val="Proforma Book"/>
      <family val="3"/>
    </font>
    <font>
      <sz val="11"/>
      <color rgb="FF000000"/>
      <name val="droid sans"/>
    </font>
    <font>
      <u/>
      <sz val="11"/>
      <color rgb="FF000000"/>
      <name val="droid sans"/>
    </font>
    <font>
      <i/>
      <sz val="11"/>
      <color theme="1"/>
      <name val="Droid Sans"/>
    </font>
    <font>
      <sz val="9"/>
      <color rgb="FF000000"/>
      <name val="Droid Sans"/>
      <family val="2"/>
    </font>
    <font>
      <b/>
      <i/>
      <sz val="11"/>
      <color theme="1"/>
      <name val="Droid Sans"/>
      <family val="2"/>
    </font>
    <font>
      <i/>
      <u/>
      <sz val="11"/>
      <color theme="1"/>
      <name val="Droid Sans"/>
      <family val="2"/>
    </font>
    <font>
      <i/>
      <sz val="11"/>
      <color rgb="FF000000"/>
      <name val="Droid Sans"/>
    </font>
    <font>
      <b/>
      <sz val="11"/>
      <color rgb="FF0E4A63"/>
      <name val="Droid Sans"/>
    </font>
    <font>
      <sz val="11"/>
      <color theme="1"/>
      <name val="Droid Sans"/>
    </font>
    <font>
      <b/>
      <sz val="11"/>
      <name val="Droid Sans"/>
      <family val="2"/>
    </font>
    <font>
      <b/>
      <sz val="11.5"/>
      <color rgb="FF0E4A63"/>
      <name val="Droid Sans"/>
    </font>
    <font>
      <sz val="11.5"/>
      <color rgb="FF000000"/>
      <name val="Droid Sans"/>
    </font>
    <font>
      <u/>
      <sz val="11.5"/>
      <color rgb="FF000000"/>
      <name val="Droid Sans"/>
    </font>
    <font>
      <i/>
      <sz val="11.5"/>
      <color rgb="FF000000"/>
      <name val="Droid Sans"/>
    </font>
    <font>
      <sz val="8"/>
      <color theme="1"/>
      <name val="Droid Sans"/>
      <family val="2"/>
    </font>
    <font>
      <sz val="11.5"/>
      <name val="Droid Sans"/>
    </font>
    <font>
      <i/>
      <sz val="11"/>
      <name val="Droid Sans"/>
      <family val="2"/>
    </font>
  </fonts>
  <fills count="7">
    <fill>
      <patternFill patternType="none"/>
    </fill>
    <fill>
      <patternFill patternType="gray125"/>
    </fill>
    <fill>
      <patternFill patternType="solid">
        <fgColor rgb="FF0E4A63"/>
        <bgColor indexed="64"/>
      </patternFill>
    </fill>
    <fill>
      <patternFill patternType="solid">
        <fgColor rgb="FFD9DA6E"/>
        <bgColor indexed="64"/>
      </patternFill>
    </fill>
    <fill>
      <patternFill patternType="solid">
        <fgColor rgb="FFE0E27A"/>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top" wrapText="1"/>
    </xf>
  </cellStyleXfs>
  <cellXfs count="276">
    <xf numFmtId="0" fontId="0" fillId="0" borderId="0" xfId="0">
      <alignment vertical="top" wrapText="1"/>
    </xf>
    <xf numFmtId="0" fontId="11" fillId="0" borderId="0" xfId="0" applyFont="1">
      <alignment vertical="top" wrapText="1"/>
    </xf>
    <xf numFmtId="0" fontId="0" fillId="0" borderId="0" xfId="0" applyBorder="1" applyAlignment="1">
      <alignment vertical="top" wrapText="1"/>
    </xf>
    <xf numFmtId="0" fontId="2" fillId="0" borderId="6" xfId="0" applyFont="1" applyBorder="1" applyAlignment="1">
      <alignment horizontal="right" vertical="top" wrapText="1"/>
    </xf>
    <xf numFmtId="0" fontId="10" fillId="2" borderId="0" xfId="0" applyFont="1" applyFill="1" applyAlignment="1">
      <alignment horizontal="left" vertical="center" wrapText="1" indent="1"/>
    </xf>
    <xf numFmtId="0" fontId="10" fillId="2" borderId="2" xfId="0" applyFont="1" applyFill="1" applyBorder="1" applyAlignment="1">
      <alignment horizontal="center" vertical="top" wrapText="1"/>
    </xf>
    <xf numFmtId="0" fontId="10" fillId="2" borderId="0" xfId="0" applyFont="1" applyFill="1" applyAlignment="1">
      <alignment horizontal="center" vertical="top" wrapText="1"/>
    </xf>
    <xf numFmtId="0" fontId="0" fillId="2" borderId="0" xfId="0" applyFill="1" applyBorder="1" applyAlignment="1">
      <alignment vertical="top" wrapText="1"/>
    </xf>
    <xf numFmtId="0" fontId="2" fillId="0" borderId="4" xfId="0" applyFont="1" applyBorder="1" applyAlignment="1">
      <alignment horizontal="right" vertical="top" wrapText="1"/>
    </xf>
    <xf numFmtId="0" fontId="3" fillId="0" borderId="1" xfId="0" applyFont="1" applyBorder="1" applyAlignment="1">
      <alignment horizontal="center" vertical="top" wrapText="1"/>
    </xf>
    <xf numFmtId="10" fontId="3" fillId="0" borderId="1" xfId="0" applyNumberFormat="1" applyFont="1" applyBorder="1" applyAlignment="1">
      <alignment horizontal="center" vertical="top" wrapText="1"/>
    </xf>
    <xf numFmtId="0" fontId="3" fillId="0" borderId="5" xfId="0" applyFont="1" applyBorder="1" applyAlignment="1">
      <alignment horizontal="center" vertical="top" wrapText="1"/>
    </xf>
    <xf numFmtId="0" fontId="7" fillId="0" borderId="6" xfId="0" applyFont="1" applyBorder="1" applyAlignment="1">
      <alignment horizontal="left" vertical="top" wrapText="1" indent="1"/>
    </xf>
    <xf numFmtId="0" fontId="5" fillId="0" borderId="6" xfId="0" applyFont="1" applyBorder="1" applyAlignment="1">
      <alignment horizontal="left" vertical="top" wrapText="1" indent="1"/>
    </xf>
    <xf numFmtId="0" fontId="4" fillId="0" borderId="6" xfId="0" applyFont="1" applyBorder="1" applyAlignment="1">
      <alignment horizontal="left" vertical="top" wrapText="1" indent="1"/>
    </xf>
    <xf numFmtId="0" fontId="15" fillId="0" borderId="0" xfId="0" applyFont="1" applyAlignment="1">
      <alignment horizontal="left" vertical="center" wrapText="1"/>
    </xf>
    <xf numFmtId="0" fontId="0" fillId="0" borderId="0" xfId="0" applyFont="1" applyAlignment="1">
      <alignment vertical="top" wrapText="1"/>
    </xf>
    <xf numFmtId="0" fontId="4" fillId="0" borderId="0" xfId="0" applyFont="1" applyAlignment="1">
      <alignment horizontal="left" vertical="center" wrapText="1"/>
    </xf>
    <xf numFmtId="0" fontId="0" fillId="0" borderId="0" xfId="0" applyFont="1" applyBorder="1" applyAlignment="1">
      <alignment vertical="top" wrapText="1"/>
    </xf>
    <xf numFmtId="0" fontId="5" fillId="0" borderId="6" xfId="0" applyFont="1" applyBorder="1" applyAlignment="1">
      <alignment horizontal="left" vertical="center" wrapText="1" indent="1"/>
    </xf>
    <xf numFmtId="0" fontId="10" fillId="2" borderId="0" xfId="0" applyFont="1" applyFill="1" applyAlignment="1">
      <alignment horizontal="left" vertical="top" wrapText="1"/>
    </xf>
    <xf numFmtId="0" fontId="4" fillId="0" borderId="4" xfId="0" applyFont="1" applyBorder="1" applyAlignment="1">
      <alignment horizontal="left" vertical="top" wrapText="1" indent="1"/>
    </xf>
    <xf numFmtId="0" fontId="5" fillId="0" borderId="0" xfId="0" applyFont="1" applyAlignment="1">
      <alignment horizontal="left" vertical="top" wrapText="1" indent="1"/>
    </xf>
    <xf numFmtId="0" fontId="0" fillId="0" borderId="0" xfId="0" applyAlignment="1">
      <alignment wrapText="1"/>
    </xf>
    <xf numFmtId="0" fontId="0" fillId="2" borderId="0" xfId="0" applyFill="1" applyAlignment="1">
      <alignment wrapText="1"/>
    </xf>
    <xf numFmtId="0" fontId="4" fillId="0" borderId="0" xfId="0" applyFont="1" applyAlignment="1">
      <alignment horizontal="left" vertical="top" wrapText="1" indent="1"/>
    </xf>
    <xf numFmtId="0" fontId="15" fillId="0" borderId="0" xfId="0" applyFont="1" applyAlignment="1">
      <alignment horizontal="left" vertical="top" wrapText="1" indent="1"/>
    </xf>
    <xf numFmtId="0" fontId="15" fillId="0" borderId="4" xfId="0" applyFont="1" applyBorder="1" applyAlignment="1">
      <alignment horizontal="left" vertical="top" wrapText="1" indent="1"/>
    </xf>
    <xf numFmtId="0" fontId="17" fillId="0" borderId="4" xfId="0" applyFont="1" applyBorder="1" applyAlignment="1">
      <alignment horizontal="left" vertical="top" wrapText="1" indent="1"/>
    </xf>
    <xf numFmtId="0" fontId="15" fillId="0" borderId="6" xfId="0" applyFont="1" applyBorder="1" applyAlignment="1">
      <alignment horizontal="left" vertical="top" wrapText="1" indent="1"/>
    </xf>
    <xf numFmtId="0" fontId="15" fillId="0" borderId="4" xfId="0" applyFont="1" applyBorder="1" applyAlignment="1">
      <alignment horizontal="left" vertical="center" wrapText="1"/>
    </xf>
    <xf numFmtId="0" fontId="10" fillId="2" borderId="3" xfId="0" applyFont="1" applyFill="1" applyBorder="1" applyAlignment="1">
      <alignment horizontal="left" vertical="top" wrapText="1"/>
    </xf>
    <xf numFmtId="0" fontId="2" fillId="0" borderId="1" xfId="0" applyFont="1" applyBorder="1" applyAlignment="1">
      <alignment horizontal="center" vertical="top" wrapText="1"/>
    </xf>
    <xf numFmtId="0" fontId="5" fillId="0" borderId="7" xfId="0" applyFont="1" applyBorder="1" applyAlignment="1">
      <alignment horizontal="left" vertical="top" wrapText="1" indent="1"/>
    </xf>
    <xf numFmtId="0" fontId="8" fillId="2" borderId="9" xfId="0" applyFont="1" applyFill="1" applyBorder="1" applyAlignment="1">
      <alignment horizontal="center"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10" fillId="2" borderId="6" xfId="0" applyFont="1" applyFill="1" applyBorder="1" applyAlignment="1">
      <alignment horizontal="center" vertical="top" wrapText="1"/>
    </xf>
    <xf numFmtId="0" fontId="5" fillId="0" borderId="4" xfId="0" applyFont="1" applyBorder="1" applyAlignment="1">
      <alignment horizontal="left" vertical="top" wrapText="1" indent="1"/>
    </xf>
    <xf numFmtId="0" fontId="4" fillId="0" borderId="4" xfId="0" applyFont="1" applyBorder="1" applyAlignment="1">
      <alignment horizontal="left" vertical="center" wrapText="1"/>
    </xf>
    <xf numFmtId="0" fontId="3" fillId="0" borderId="0" xfId="0" applyFont="1">
      <alignment vertical="top" wrapText="1"/>
    </xf>
    <xf numFmtId="49" fontId="41" fillId="0" borderId="0" xfId="0" applyNumberFormat="1" applyFont="1" applyAlignment="1" applyProtection="1">
      <alignment horizontal="center" vertical="top" wrapText="1"/>
      <protection locked="0"/>
    </xf>
    <xf numFmtId="0" fontId="1" fillId="0" borderId="10" xfId="0" applyFont="1" applyBorder="1" applyAlignment="1">
      <alignment vertical="top" wrapText="1"/>
    </xf>
    <xf numFmtId="0" fontId="0" fillId="0" borderId="10" xfId="0" applyBorder="1" applyAlignment="1">
      <alignment vertical="top" wrapText="1"/>
    </xf>
    <xf numFmtId="0" fontId="38" fillId="0" borderId="10" xfId="0" applyFont="1" applyBorder="1" applyAlignment="1">
      <alignment vertical="top" wrapText="1"/>
    </xf>
    <xf numFmtId="0" fontId="27" fillId="0" borderId="10" xfId="0" applyFont="1" applyBorder="1" applyAlignment="1">
      <alignment vertical="top" wrapText="1"/>
    </xf>
    <xf numFmtId="0" fontId="3" fillId="0" borderId="10" xfId="0" applyFont="1" applyBorder="1" applyAlignment="1">
      <alignment vertical="top" wrapText="1"/>
    </xf>
    <xf numFmtId="0" fontId="0" fillId="0" borderId="9" xfId="0" applyBorder="1" applyAlignment="1">
      <alignment vertical="top" wrapText="1"/>
    </xf>
    <xf numFmtId="0" fontId="0" fillId="0" borderId="0" xfId="0" applyBorder="1">
      <alignment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165" fontId="8" fillId="2" borderId="1" xfId="0" applyNumberFormat="1" applyFont="1" applyFill="1" applyBorder="1" applyAlignment="1">
      <alignment horizontal="center" vertical="top" wrapText="1"/>
    </xf>
    <xf numFmtId="165" fontId="0" fillId="0" borderId="1" xfId="0" applyNumberFormat="1" applyBorder="1" applyAlignment="1">
      <alignment vertical="top" wrapText="1"/>
    </xf>
    <xf numFmtId="0" fontId="40" fillId="0" borderId="0" xfId="0" applyFont="1" applyAlignment="1" applyProtection="1">
      <alignment horizontal="center" vertical="top"/>
      <protection locked="0"/>
    </xf>
    <xf numFmtId="0" fontId="41" fillId="0" borderId="0" xfId="0" applyFont="1" applyAlignment="1" applyProtection="1">
      <alignment horizontal="center" vertical="top"/>
      <protection locked="0"/>
    </xf>
    <xf numFmtId="0" fontId="41" fillId="0" borderId="0" xfId="0" applyFont="1" applyAlignment="1">
      <alignment horizontal="center" vertical="top"/>
    </xf>
    <xf numFmtId="164" fontId="41" fillId="0" borderId="0" xfId="0" applyNumberFormat="1" applyFont="1" applyAlignment="1" applyProtection="1">
      <alignment horizontal="center" vertical="top"/>
      <protection locked="0"/>
    </xf>
    <xf numFmtId="0" fontId="0" fillId="0" borderId="0" xfId="0" applyProtection="1">
      <alignment vertical="top" wrapText="1"/>
      <protection locked="0"/>
    </xf>
    <xf numFmtId="0" fontId="0" fillId="0" borderId="10" xfId="0" applyBorder="1" applyProtection="1">
      <alignment vertical="top" wrapText="1"/>
      <protection locked="0"/>
    </xf>
    <xf numFmtId="0" fontId="0" fillId="0" borderId="9" xfId="0" applyBorder="1" applyProtection="1">
      <alignment vertical="top" wrapText="1"/>
      <protection locked="0"/>
    </xf>
    <xf numFmtId="0" fontId="42" fillId="0" borderId="0" xfId="0" applyFont="1" applyProtection="1">
      <alignment vertical="top" wrapText="1"/>
      <protection locked="0"/>
    </xf>
    <xf numFmtId="0" fontId="0" fillId="2" borderId="10" xfId="0" applyFill="1" applyBorder="1" applyAlignment="1">
      <alignment vertical="top" wrapText="1"/>
    </xf>
    <xf numFmtId="0" fontId="0" fillId="0" borderId="10" xfId="0" applyBorder="1">
      <alignment vertical="top" wrapText="1"/>
    </xf>
    <xf numFmtId="0" fontId="0" fillId="3" borderId="0" xfId="0" applyFill="1" applyAlignment="1">
      <alignment wrapText="1"/>
    </xf>
    <xf numFmtId="0" fontId="0" fillId="0" borderId="3" xfId="0" applyBorder="1" applyAlignment="1">
      <alignment wrapText="1"/>
    </xf>
    <xf numFmtId="0" fontId="0" fillId="0" borderId="10" xfId="0" applyBorder="1" applyAlignment="1">
      <alignment wrapText="1"/>
    </xf>
    <xf numFmtId="0" fontId="0" fillId="0" borderId="9" xfId="0" applyBorder="1" applyAlignment="1">
      <alignment wrapText="1"/>
    </xf>
    <xf numFmtId="0" fontId="0" fillId="3" borderId="10" xfId="0" applyFill="1" applyBorder="1" applyAlignment="1">
      <alignment wrapText="1"/>
    </xf>
    <xf numFmtId="0" fontId="0" fillId="3" borderId="9" xfId="0" applyFill="1" applyBorder="1" applyAlignment="1">
      <alignment wrapText="1"/>
    </xf>
    <xf numFmtId="49" fontId="3" fillId="0" borderId="9" xfId="0" applyNumberFormat="1" applyFont="1" applyBorder="1" applyAlignment="1">
      <alignment wrapText="1"/>
    </xf>
    <xf numFmtId="49" fontId="3" fillId="0" borderId="10" xfId="0" applyNumberFormat="1" applyFont="1" applyBorder="1" applyAlignment="1">
      <alignment wrapText="1"/>
    </xf>
    <xf numFmtId="0" fontId="3" fillId="0" borderId="10" xfId="0" applyFont="1" applyBorder="1" applyAlignment="1">
      <alignment wrapText="1"/>
    </xf>
    <xf numFmtId="0" fontId="3" fillId="3" borderId="10" xfId="0" applyFont="1" applyFill="1" applyBorder="1" applyAlignment="1">
      <alignment wrapText="1"/>
    </xf>
    <xf numFmtId="0" fontId="0" fillId="3" borderId="3" xfId="0" applyFill="1" applyBorder="1" applyAlignment="1">
      <alignment wrapText="1"/>
    </xf>
    <xf numFmtId="0" fontId="0" fillId="2" borderId="3" xfId="0" applyFill="1" applyBorder="1" applyAlignment="1">
      <alignment wrapText="1"/>
    </xf>
    <xf numFmtId="0" fontId="0" fillId="2" borderId="10" xfId="0" applyFill="1" applyBorder="1" applyAlignment="1">
      <alignment wrapText="1"/>
    </xf>
    <xf numFmtId="0" fontId="8" fillId="2" borderId="9" xfId="0" applyFont="1" applyFill="1" applyBorder="1" applyAlignment="1">
      <alignment horizontal="center" wrapText="1"/>
    </xf>
    <xf numFmtId="0" fontId="8" fillId="2" borderId="6" xfId="0" applyFont="1" applyFill="1" applyBorder="1" applyAlignment="1">
      <alignment horizontal="center" vertical="top" wrapText="1"/>
    </xf>
    <xf numFmtId="0" fontId="0" fillId="0" borderId="6" xfId="0" applyBorder="1" applyAlignment="1" applyProtection="1">
      <alignment vertical="top" wrapText="1"/>
      <protection locked="0"/>
    </xf>
    <xf numFmtId="0" fontId="0" fillId="0" borderId="6" xfId="0" applyBorder="1" applyAlignment="1">
      <alignment vertical="top" wrapText="1"/>
    </xf>
    <xf numFmtId="0" fontId="8" fillId="2" borderId="8" xfId="0" applyFont="1" applyFill="1" applyBorder="1" applyAlignment="1">
      <alignment horizontal="center" vertical="top" wrapText="1"/>
    </xf>
    <xf numFmtId="0" fontId="0" fillId="0" borderId="8" xfId="0" applyBorder="1" applyAlignment="1">
      <alignment vertical="top" wrapText="1"/>
    </xf>
    <xf numFmtId="0" fontId="3" fillId="0" borderId="0" xfId="0" applyFont="1" applyAlignment="1">
      <alignment horizontal="center" vertical="top" wrapText="1"/>
    </xf>
    <xf numFmtId="0" fontId="8" fillId="0" borderId="0" xfId="0" applyFont="1" applyFill="1" applyAlignment="1">
      <alignment horizontal="center" vertical="top"/>
    </xf>
    <xf numFmtId="0" fontId="39" fillId="0" borderId="0" xfId="0" applyFont="1" applyAlignment="1">
      <alignment horizontal="center" vertical="top"/>
    </xf>
    <xf numFmtId="0" fontId="42" fillId="0" borderId="10" xfId="0" applyFont="1" applyBorder="1" applyProtection="1">
      <alignment vertical="top" wrapText="1"/>
      <protection locked="0"/>
    </xf>
    <xf numFmtId="0" fontId="0" fillId="2" borderId="10" xfId="0" applyFill="1" applyBorder="1" applyAlignment="1" applyProtection="1">
      <alignment vertical="top" wrapText="1"/>
      <protection locked="0"/>
    </xf>
    <xf numFmtId="0" fontId="0" fillId="0" borderId="0" xfId="0" applyBorder="1" applyProtection="1">
      <alignment vertical="top" wrapText="1"/>
      <protection locked="0"/>
    </xf>
    <xf numFmtId="0" fontId="46" fillId="2" borderId="9" xfId="0" applyFont="1" applyFill="1" applyBorder="1" applyAlignment="1">
      <alignment horizontal="left" vertical="top" wrapText="1"/>
    </xf>
    <xf numFmtId="0" fontId="0" fillId="0" borderId="0" xfId="0" applyFont="1" applyFill="1" applyAlignment="1">
      <alignment vertical="top" wrapText="1"/>
    </xf>
    <xf numFmtId="10" fontId="3" fillId="0" borderId="3" xfId="0" applyNumberFormat="1" applyFont="1" applyBorder="1" applyAlignment="1">
      <alignment horizontal="center" vertical="top" wrapText="1"/>
    </xf>
    <xf numFmtId="0" fontId="49" fillId="0" borderId="3" xfId="0" applyFont="1" applyBorder="1" applyAlignment="1">
      <alignment horizontal="right" vertical="top" wrapText="1"/>
    </xf>
    <xf numFmtId="0" fontId="24" fillId="0" borderId="1" xfId="0" applyFont="1" applyBorder="1" applyAlignment="1">
      <alignment horizontal="center" vertical="top" wrapText="1"/>
    </xf>
    <xf numFmtId="10" fontId="24" fillId="0" borderId="3" xfId="0" applyNumberFormat="1" applyFont="1" applyBorder="1" applyAlignment="1">
      <alignment horizontal="center" vertical="top" wrapText="1"/>
    </xf>
    <xf numFmtId="0" fontId="49" fillId="0" borderId="1" xfId="0" applyFont="1" applyBorder="1" applyAlignment="1">
      <alignment horizontal="center" vertical="top" wrapText="1"/>
    </xf>
    <xf numFmtId="0" fontId="50" fillId="0" borderId="0" xfId="0" applyFont="1" applyAlignment="1">
      <alignment vertical="center" wrapText="1"/>
    </xf>
    <xf numFmtId="0" fontId="51" fillId="0" borderId="0" xfId="0" applyFont="1" applyAlignment="1">
      <alignment vertical="center" wrapText="1"/>
    </xf>
    <xf numFmtId="0" fontId="53" fillId="0" borderId="0" xfId="0" applyFont="1" applyAlignment="1">
      <alignment vertical="center" wrapText="1"/>
    </xf>
    <xf numFmtId="0" fontId="0" fillId="0" borderId="0" xfId="0" applyFill="1">
      <alignment vertical="top" wrapText="1"/>
    </xf>
    <xf numFmtId="0" fontId="52" fillId="0" borderId="0" xfId="0" applyFont="1" applyAlignment="1">
      <alignment horizontal="left" vertical="center" wrapText="1"/>
    </xf>
    <xf numFmtId="0" fontId="50" fillId="0" borderId="0" xfId="0" applyFont="1" applyAlignment="1">
      <alignment horizontal="left" vertical="center" wrapText="1"/>
    </xf>
    <xf numFmtId="0" fontId="4" fillId="0" borderId="0" xfId="0" applyFont="1" applyFill="1" applyAlignment="1">
      <alignment horizontal="left" vertical="top" wrapText="1" indent="3"/>
    </xf>
    <xf numFmtId="0" fontId="4" fillId="0" borderId="0" xfId="0" applyFont="1" applyAlignment="1">
      <alignment horizontal="left" vertical="center" wrapText="1" indent="3"/>
    </xf>
    <xf numFmtId="0" fontId="0" fillId="0" borderId="0" xfId="0" applyFill="1" applyAlignment="1">
      <alignment horizontal="left" vertical="top" wrapText="1" indent="3"/>
    </xf>
    <xf numFmtId="0" fontId="53" fillId="0" borderId="0" xfId="0" applyFont="1" applyAlignment="1">
      <alignment horizontal="left" vertical="center" wrapText="1" indent="3"/>
    </xf>
    <xf numFmtId="0" fontId="56" fillId="0" borderId="0" xfId="0" applyFont="1" applyAlignment="1">
      <alignment horizontal="center" vertical="center" wrapText="1"/>
    </xf>
    <xf numFmtId="0" fontId="23" fillId="0" borderId="0" xfId="0" applyFont="1" applyFill="1" applyAlignment="1">
      <alignment horizontal="left" vertical="top" wrapText="1" indent="3"/>
    </xf>
    <xf numFmtId="0" fontId="1" fillId="0" borderId="10" xfId="0" applyFont="1" applyBorder="1" applyAlignment="1">
      <alignment vertical="top" wrapText="1"/>
    </xf>
    <xf numFmtId="49" fontId="48" fillId="0" borderId="0" xfId="0" applyNumberFormat="1" applyFont="1" applyAlignment="1">
      <alignment horizontal="right" vertical="top"/>
    </xf>
    <xf numFmtId="164" fontId="2" fillId="3" borderId="0" xfId="0" applyNumberFormat="1" applyFont="1" applyFill="1" applyAlignment="1">
      <alignment horizontal="left" vertical="top" wrapText="1"/>
    </xf>
    <xf numFmtId="0" fontId="2" fillId="3" borderId="0" xfId="0" applyFont="1" applyFill="1">
      <alignment vertical="top" wrapText="1"/>
    </xf>
    <xf numFmtId="0" fontId="2" fillId="0" borderId="0" xfId="0" applyFont="1">
      <alignment vertical="top" wrapText="1"/>
    </xf>
    <xf numFmtId="0" fontId="8" fillId="2" borderId="0" xfId="0" applyFont="1" applyFill="1" applyAlignment="1">
      <alignment horizontal="center" vertical="top" wrapText="1"/>
    </xf>
    <xf numFmtId="0" fontId="21" fillId="5" borderId="0" xfId="0" applyFont="1" applyFill="1">
      <alignment vertical="top" wrapText="1"/>
    </xf>
    <xf numFmtId="0" fontId="3" fillId="0" borderId="1" xfId="0" applyFont="1" applyBorder="1" applyProtection="1">
      <alignment vertical="top" wrapText="1"/>
      <protection locked="0"/>
    </xf>
    <xf numFmtId="0" fontId="0" fillId="0" borderId="1" xfId="0" applyBorder="1" applyProtection="1">
      <alignment vertical="top" wrapText="1"/>
      <protection locked="0"/>
    </xf>
    <xf numFmtId="0" fontId="0" fillId="2" borderId="0" xfId="0" applyFill="1">
      <alignment vertical="top" wrapText="1"/>
    </xf>
    <xf numFmtId="0" fontId="8" fillId="2" borderId="3" xfId="0" applyFont="1" applyFill="1" applyBorder="1">
      <alignment vertical="top" wrapText="1"/>
    </xf>
    <xf numFmtId="0" fontId="8" fillId="2" borderId="3" xfId="0" applyFont="1" applyFill="1" applyBorder="1" applyProtection="1">
      <alignment vertical="top" wrapText="1"/>
      <protection locked="0"/>
    </xf>
    <xf numFmtId="0" fontId="42" fillId="0" borderId="6" xfId="0" applyFont="1" applyBorder="1" applyAlignment="1" applyProtection="1">
      <alignment horizontal="left" vertical="top" wrapText="1"/>
      <protection locked="0"/>
    </xf>
    <xf numFmtId="0" fontId="62" fillId="0" borderId="0" xfId="0" applyFont="1" applyAlignment="1">
      <alignment horizontal="right" vertical="top" wrapText="1"/>
    </xf>
    <xf numFmtId="0" fontId="8" fillId="2" borderId="0" xfId="0" applyFont="1" applyFill="1">
      <alignment vertical="top" wrapText="1"/>
    </xf>
    <xf numFmtId="0" fontId="0" fillId="2" borderId="0" xfId="0" applyFill="1" applyProtection="1">
      <alignment vertical="top" wrapText="1"/>
      <protection locked="0"/>
    </xf>
    <xf numFmtId="0" fontId="8" fillId="2" borderId="0" xfId="0" applyFont="1" applyFill="1" applyAlignment="1">
      <alignment horizontal="center" wrapText="1"/>
    </xf>
    <xf numFmtId="0" fontId="3" fillId="0" borderId="0" xfId="0" applyFont="1" applyAlignment="1">
      <alignment wrapText="1"/>
    </xf>
    <xf numFmtId="0" fontId="64" fillId="0" borderId="6" xfId="0" applyFont="1" applyBorder="1" applyAlignment="1">
      <alignment horizontal="left" vertical="top" wrapText="1" indent="1"/>
    </xf>
    <xf numFmtId="49" fontId="3" fillId="0" borderId="0" xfId="0" applyNumberFormat="1" applyFont="1" applyAlignment="1">
      <alignment wrapText="1"/>
    </xf>
    <xf numFmtId="0" fontId="3" fillId="0" borderId="3" xfId="0" applyFont="1" applyBorder="1" applyAlignment="1">
      <alignment wrapText="1"/>
    </xf>
    <xf numFmtId="0" fontId="0" fillId="3" borderId="10" xfId="0" applyFill="1" applyBorder="1" applyAlignment="1" applyProtection="1">
      <alignment wrapText="1"/>
      <protection locked="0"/>
    </xf>
    <xf numFmtId="0" fontId="13" fillId="0" borderId="0" xfId="0" applyFont="1" applyAlignment="1">
      <alignment wrapText="1"/>
    </xf>
    <xf numFmtId="0" fontId="10" fillId="5" borderId="1" xfId="0" applyFont="1" applyFill="1" applyBorder="1" applyAlignment="1">
      <alignment horizontal="left" vertical="top" wrapText="1"/>
    </xf>
    <xf numFmtId="0" fontId="13" fillId="0" borderId="10" xfId="0" applyFont="1" applyBorder="1" applyAlignment="1">
      <alignment wrapText="1"/>
    </xf>
    <xf numFmtId="0" fontId="10" fillId="2" borderId="7" xfId="0" applyFont="1" applyFill="1" applyBorder="1" applyAlignment="1">
      <alignment horizontal="center" vertical="top" wrapText="1"/>
    </xf>
    <xf numFmtId="0" fontId="42" fillId="0" borderId="7" xfId="0" applyFont="1" applyBorder="1" applyAlignment="1" applyProtection="1">
      <alignment horizontal="left" vertical="top" wrapText="1"/>
      <protection locked="0"/>
    </xf>
    <xf numFmtId="0" fontId="0" fillId="0" borderId="11" xfId="0" applyBorder="1" applyProtection="1">
      <alignment vertical="top" wrapText="1"/>
      <protection locked="0"/>
    </xf>
    <xf numFmtId="0" fontId="3" fillId="3" borderId="0" xfId="0" applyFont="1" applyFill="1" applyAlignment="1">
      <alignment wrapText="1"/>
    </xf>
    <xf numFmtId="0" fontId="5" fillId="0" borderId="2" xfId="0" applyFont="1" applyBorder="1" applyAlignment="1">
      <alignment horizontal="left" vertical="top" wrapText="1" indent="1"/>
    </xf>
    <xf numFmtId="0" fontId="67" fillId="0" borderId="0" xfId="0" applyFont="1" applyAlignment="1">
      <alignment horizontal="left" vertical="top" wrapText="1"/>
    </xf>
    <xf numFmtId="0" fontId="2" fillId="3" borderId="0" xfId="0" applyFont="1" applyFill="1" applyBorder="1" applyAlignment="1">
      <alignment vertical="top" wrapText="1"/>
    </xf>
    <xf numFmtId="164" fontId="2" fillId="3" borderId="0" xfId="0" applyNumberFormat="1" applyFont="1" applyFill="1" applyBorder="1" applyAlignment="1">
      <alignment horizontal="left" vertical="top" wrapText="1"/>
    </xf>
    <xf numFmtId="0" fontId="2" fillId="0" borderId="0" xfId="0" applyFont="1" applyBorder="1" applyAlignment="1">
      <alignment vertical="top" wrapText="1"/>
    </xf>
    <xf numFmtId="0" fontId="8" fillId="2" borderId="0" xfId="0" applyFont="1" applyFill="1" applyBorder="1" applyAlignment="1">
      <alignment horizontal="center" vertical="top" wrapText="1"/>
    </xf>
    <xf numFmtId="0" fontId="46" fillId="2" borderId="0" xfId="0" applyFont="1" applyFill="1" applyBorder="1" applyAlignment="1">
      <alignment horizontal="left" vertical="top" wrapText="1"/>
    </xf>
    <xf numFmtId="0" fontId="3" fillId="3" borderId="0" xfId="0" applyFont="1" applyFill="1" applyBorder="1" applyAlignment="1">
      <alignment vertical="top" wrapText="1"/>
    </xf>
    <xf numFmtId="0" fontId="21" fillId="5" borderId="0" xfId="0" applyFont="1" applyFill="1" applyBorder="1" applyAlignment="1">
      <alignment vertical="top" wrapText="1"/>
    </xf>
    <xf numFmtId="0" fontId="21" fillId="5" borderId="0" xfId="0" applyFont="1" applyFill="1" applyAlignment="1">
      <alignment vertical="top" wrapText="1"/>
    </xf>
    <xf numFmtId="0" fontId="3" fillId="3" borderId="10" xfId="0" applyFont="1" applyFill="1" applyBorder="1" applyAlignment="1">
      <alignment vertical="top" wrapText="1"/>
    </xf>
    <xf numFmtId="0" fontId="3" fillId="0" borderId="0" xfId="0" applyFont="1" applyBorder="1" applyAlignment="1">
      <alignment vertical="top" wrapText="1"/>
    </xf>
    <xf numFmtId="49" fontId="3" fillId="0" borderId="10" xfId="0" applyNumberFormat="1" applyFont="1" applyBorder="1" applyAlignment="1">
      <alignment vertical="top" wrapText="1"/>
    </xf>
    <xf numFmtId="49" fontId="0" fillId="0" borderId="1" xfId="0" applyNumberFormat="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49" fontId="3" fillId="0" borderId="0" xfId="0" applyNumberFormat="1" applyFont="1" applyBorder="1" applyAlignment="1">
      <alignment vertical="top" wrapText="1"/>
    </xf>
    <xf numFmtId="0" fontId="0" fillId="3" borderId="0" xfId="0" applyFill="1" applyAlignment="1">
      <alignment vertical="top" wrapText="1"/>
    </xf>
    <xf numFmtId="0" fontId="0" fillId="0" borderId="0" xfId="0" applyAlignment="1">
      <alignment vertical="top" wrapText="1"/>
    </xf>
    <xf numFmtId="0" fontId="0" fillId="0" borderId="1" xfId="0" applyBorder="1" applyAlignment="1" applyProtection="1">
      <alignment vertical="top" wrapText="1"/>
      <protection locked="0"/>
    </xf>
    <xf numFmtId="0" fontId="0" fillId="0" borderId="3" xfId="0" applyBorder="1" applyAlignment="1">
      <alignment vertical="top" wrapText="1"/>
    </xf>
    <xf numFmtId="0" fontId="0" fillId="3" borderId="10" xfId="0" applyFill="1" applyBorder="1" applyAlignment="1">
      <alignment vertical="top" wrapText="1"/>
    </xf>
    <xf numFmtId="0" fontId="0" fillId="3" borderId="3" xfId="0" applyFill="1" applyBorder="1" applyAlignment="1">
      <alignment vertical="top" wrapText="1"/>
    </xf>
    <xf numFmtId="0" fontId="0" fillId="0" borderId="6" xfId="0" applyFont="1" applyFill="1" applyBorder="1" applyAlignment="1">
      <alignment horizontal="left" vertical="top" wrapText="1" indent="1"/>
    </xf>
    <xf numFmtId="0" fontId="0" fillId="2" borderId="0" xfId="0" applyFill="1" applyAlignment="1">
      <alignment vertical="top" wrapText="1"/>
    </xf>
    <xf numFmtId="0" fontId="13" fillId="0" borderId="0" xfId="0" applyFont="1" applyFill="1" applyAlignment="1">
      <alignment vertical="top" wrapText="1"/>
    </xf>
    <xf numFmtId="0" fontId="7" fillId="0" borderId="10" xfId="0" applyFont="1" applyBorder="1" applyAlignment="1">
      <alignment vertical="top" wrapText="1"/>
    </xf>
    <xf numFmtId="0" fontId="10" fillId="5" borderId="1" xfId="0" applyFont="1" applyFill="1" applyBorder="1" applyAlignment="1" applyProtection="1">
      <alignment horizontal="left" vertical="center" wrapText="1" indent="1"/>
    </xf>
    <xf numFmtId="0" fontId="10" fillId="5" borderId="1" xfId="0" applyFont="1" applyFill="1" applyBorder="1" applyAlignment="1" applyProtection="1">
      <alignment horizontal="left" vertical="top" wrapText="1" indent="1"/>
    </xf>
    <xf numFmtId="0" fontId="14" fillId="0" borderId="6" xfId="0" applyFont="1" applyFill="1" applyBorder="1" applyAlignment="1" applyProtection="1">
      <alignment horizontal="left" vertical="top" wrapText="1" indent="1"/>
      <protection locked="0"/>
    </xf>
    <xf numFmtId="0" fontId="13" fillId="0" borderId="9" xfId="0" applyFont="1" applyFill="1" applyBorder="1" applyAlignment="1">
      <alignment vertical="top" wrapText="1"/>
    </xf>
    <xf numFmtId="0" fontId="8" fillId="2" borderId="3" xfId="0" applyFont="1" applyFill="1" applyBorder="1" applyAlignment="1">
      <alignment vertical="top" wrapText="1"/>
    </xf>
    <xf numFmtId="0" fontId="8" fillId="2" borderId="0" xfId="0" applyFont="1" applyFill="1" applyBorder="1" applyAlignment="1" applyProtection="1">
      <alignment vertical="top" wrapText="1"/>
      <protection locked="0"/>
    </xf>
    <xf numFmtId="0" fontId="8" fillId="2" borderId="3" xfId="0" applyFont="1" applyFill="1" applyBorder="1" applyAlignment="1" applyProtection="1">
      <alignment vertical="top" wrapText="1"/>
      <protection locked="0"/>
    </xf>
    <xf numFmtId="0" fontId="13" fillId="2" borderId="0" xfId="0" applyFont="1" applyFill="1" applyBorder="1" applyAlignment="1">
      <alignment vertical="top" wrapText="1"/>
    </xf>
    <xf numFmtId="0" fontId="13" fillId="2" borderId="0" xfId="0" applyFont="1" applyFill="1" applyBorder="1" applyAlignment="1" applyProtection="1">
      <alignment vertical="top" wrapText="1"/>
      <protection locked="0"/>
    </xf>
    <xf numFmtId="49" fontId="3" fillId="0" borderId="3" xfId="0" applyNumberFormat="1" applyFont="1" applyBorder="1" applyAlignment="1">
      <alignment vertical="top" wrapText="1"/>
    </xf>
    <xf numFmtId="0" fontId="3" fillId="0" borderId="3" xfId="0" applyFont="1" applyBorder="1" applyAlignment="1">
      <alignment vertical="top" wrapText="1"/>
    </xf>
    <xf numFmtId="0" fontId="0" fillId="3" borderId="3" xfId="0" applyFont="1" applyFill="1" applyBorder="1" applyAlignment="1">
      <alignment vertical="top" wrapText="1"/>
    </xf>
    <xf numFmtId="0" fontId="0" fillId="0" borderId="3" xfId="0" applyFont="1" applyBorder="1" applyAlignment="1">
      <alignment vertical="top" wrapText="1"/>
    </xf>
    <xf numFmtId="0" fontId="0" fillId="0" borderId="1" xfId="0" applyFont="1" applyBorder="1" applyAlignment="1" applyProtection="1">
      <alignment vertical="top" wrapText="1"/>
      <protection locked="0"/>
    </xf>
    <xf numFmtId="0" fontId="0" fillId="3" borderId="10" xfId="0" applyFont="1" applyFill="1" applyBorder="1" applyAlignment="1">
      <alignment vertical="top" wrapText="1"/>
    </xf>
    <xf numFmtId="0" fontId="0" fillId="0" borderId="10" xfId="0" applyFont="1" applyBorder="1" applyAlignment="1">
      <alignment vertical="top" wrapText="1"/>
    </xf>
    <xf numFmtId="0" fontId="0" fillId="3" borderId="0" xfId="0" applyFont="1" applyFill="1" applyAlignment="1">
      <alignment vertical="top" wrapText="1"/>
    </xf>
    <xf numFmtId="0" fontId="0" fillId="2" borderId="0" xfId="0" applyFont="1" applyFill="1" applyAlignment="1">
      <alignment vertical="top" wrapText="1"/>
    </xf>
    <xf numFmtId="0" fontId="19" fillId="5" borderId="1" xfId="0" applyFont="1" applyFill="1" applyBorder="1" applyAlignment="1" applyProtection="1">
      <alignment horizontal="left" vertical="center" wrapText="1" indent="1"/>
    </xf>
    <xf numFmtId="0" fontId="19" fillId="5" borderId="1" xfId="0" applyFont="1" applyFill="1" applyBorder="1" applyAlignment="1" applyProtection="1">
      <alignment horizontal="left" vertical="top" wrapText="1" indent="1"/>
    </xf>
    <xf numFmtId="0" fontId="42" fillId="0" borderId="6" xfId="0" applyFont="1" applyFill="1" applyBorder="1" applyAlignment="1" applyProtection="1">
      <alignment horizontal="left" vertical="top" wrapText="1"/>
      <protection locked="0"/>
    </xf>
    <xf numFmtId="0" fontId="0" fillId="2" borderId="3" xfId="0" applyFont="1" applyFill="1" applyBorder="1" applyAlignment="1">
      <alignment vertical="top" wrapText="1"/>
    </xf>
    <xf numFmtId="0" fontId="13" fillId="0" borderId="3" xfId="0" applyFont="1" applyFill="1" applyBorder="1" applyAlignment="1">
      <alignment vertical="top" wrapText="1"/>
    </xf>
    <xf numFmtId="0" fontId="62" fillId="0" borderId="0" xfId="0" applyFont="1" applyFill="1" applyAlignment="1">
      <alignment horizontal="right" vertical="top" wrapText="1"/>
    </xf>
    <xf numFmtId="0" fontId="8" fillId="2" borderId="0" xfId="0" applyFont="1" applyFill="1" applyBorder="1" applyAlignment="1">
      <alignment vertical="top" wrapText="1"/>
    </xf>
    <xf numFmtId="0" fontId="0" fillId="2" borderId="0" xfId="0" applyFont="1" applyFill="1" applyBorder="1" applyAlignment="1">
      <alignment vertical="top" wrapText="1"/>
    </xf>
    <xf numFmtId="0" fontId="0" fillId="2" borderId="0" xfId="0" applyFont="1" applyFill="1" applyBorder="1" applyAlignment="1" applyProtection="1">
      <alignment vertical="top" wrapText="1"/>
      <protection locked="0"/>
    </xf>
    <xf numFmtId="0" fontId="8" fillId="2" borderId="0" xfId="0" applyFont="1" applyFill="1" applyBorder="1" applyAlignment="1">
      <alignment horizontal="center" wrapText="1"/>
    </xf>
    <xf numFmtId="0" fontId="3" fillId="0" borderId="0" xfId="0" applyFont="1" applyBorder="1" applyAlignment="1">
      <alignment wrapText="1"/>
    </xf>
    <xf numFmtId="49" fontId="3" fillId="0" borderId="0" xfId="0" applyNumberFormat="1" applyFont="1" applyBorder="1" applyAlignment="1">
      <alignment wrapText="1"/>
    </xf>
    <xf numFmtId="0" fontId="3" fillId="0" borderId="5"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13" fillId="0" borderId="0" xfId="0" applyFont="1" applyFill="1" applyAlignment="1">
      <alignment wrapText="1"/>
    </xf>
    <xf numFmtId="0" fontId="0" fillId="0" borderId="5" xfId="0" applyBorder="1" applyAlignment="1" applyProtection="1">
      <alignment vertical="top" wrapText="1"/>
      <protection locked="0"/>
    </xf>
    <xf numFmtId="0" fontId="0" fillId="0" borderId="0" xfId="0" applyBorder="1" applyAlignment="1">
      <alignment wrapText="1"/>
    </xf>
    <xf numFmtId="0" fontId="10" fillId="5" borderId="1" xfId="0" applyFont="1" applyFill="1" applyBorder="1" applyAlignment="1" applyProtection="1">
      <alignment horizontal="left" vertical="top" wrapText="1"/>
    </xf>
    <xf numFmtId="0" fontId="13" fillId="0" borderId="10" xfId="0" applyFont="1" applyFill="1" applyBorder="1" applyAlignment="1">
      <alignment wrapText="1"/>
    </xf>
    <xf numFmtId="0" fontId="24" fillId="0" borderId="0" xfId="0" applyFont="1" applyBorder="1" applyAlignment="1">
      <alignment horizontal="center" vertical="top" wrapText="1"/>
    </xf>
    <xf numFmtId="0" fontId="0" fillId="2" borderId="0" xfId="0" applyFill="1" applyBorder="1" applyAlignment="1">
      <alignment wrapText="1"/>
    </xf>
    <xf numFmtId="0" fontId="0" fillId="2" borderId="0" xfId="0" applyFill="1" applyBorder="1" applyAlignment="1" applyProtection="1">
      <alignment vertical="top" wrapText="1"/>
      <protection locked="0"/>
    </xf>
    <xf numFmtId="0" fontId="3" fillId="0" borderId="12" xfId="0" applyFont="1" applyBorder="1" applyAlignment="1" applyProtection="1">
      <alignment vertical="top" wrapText="1"/>
      <protection locked="0"/>
    </xf>
    <xf numFmtId="0" fontId="0" fillId="0" borderId="11" xfId="0" applyBorder="1" applyAlignment="1" applyProtection="1">
      <alignment vertical="top" wrapText="1"/>
      <protection locked="0"/>
    </xf>
    <xf numFmtId="0" fontId="2" fillId="6" borderId="5" xfId="0" applyFont="1" applyFill="1" applyBorder="1" applyAlignment="1" applyProtection="1">
      <alignment vertical="top" wrapText="1"/>
      <protection locked="0"/>
    </xf>
    <xf numFmtId="0" fontId="10" fillId="5" borderId="8" xfId="0" applyFont="1" applyFill="1" applyBorder="1" applyAlignment="1" applyProtection="1">
      <alignment horizontal="left" vertical="top" wrapText="1"/>
    </xf>
    <xf numFmtId="0" fontId="13" fillId="0" borderId="3" xfId="0" applyFont="1" applyFill="1" applyBorder="1" applyAlignment="1">
      <alignment wrapText="1"/>
    </xf>
    <xf numFmtId="0" fontId="49" fillId="0" borderId="0" xfId="0" applyFont="1" applyBorder="1" applyAlignment="1">
      <alignment horizontal="right" vertical="top" wrapText="1"/>
    </xf>
    <xf numFmtId="10" fontId="3" fillId="0" borderId="0" xfId="0" applyNumberFormat="1" applyFont="1" applyBorder="1" applyAlignment="1">
      <alignment horizontal="center" vertical="top" wrapText="1"/>
    </xf>
    <xf numFmtId="0" fontId="19" fillId="5" borderId="1" xfId="0" applyFont="1" applyFill="1" applyBorder="1" applyAlignment="1" applyProtection="1">
      <alignment horizontal="left" vertical="top" wrapText="1"/>
    </xf>
    <xf numFmtId="0" fontId="14" fillId="0" borderId="0" xfId="0" applyFont="1" applyFill="1" applyAlignment="1">
      <alignment horizontal="right" vertical="top" wrapText="1"/>
    </xf>
    <xf numFmtId="0" fontId="8" fillId="2" borderId="10" xfId="0" applyFont="1" applyFill="1" applyBorder="1" applyAlignment="1">
      <alignment vertical="top" wrapText="1"/>
    </xf>
    <xf numFmtId="0" fontId="0" fillId="2" borderId="3" xfId="0" applyFill="1" applyBorder="1" applyAlignment="1">
      <alignment vertical="top" wrapText="1"/>
    </xf>
    <xf numFmtId="0" fontId="0" fillId="0" borderId="12" xfId="0" applyBorder="1" applyAlignment="1" applyProtection="1">
      <alignment vertical="top" wrapText="1"/>
      <protection locked="0"/>
    </xf>
    <xf numFmtId="0" fontId="11" fillId="0" borderId="0" xfId="0" applyFont="1" applyAlignment="1">
      <alignment vertical="top"/>
    </xf>
    <xf numFmtId="0" fontId="12" fillId="0" borderId="0" xfId="0" applyFont="1" applyAlignment="1">
      <alignment vertical="top"/>
    </xf>
    <xf numFmtId="0" fontId="42" fillId="0" borderId="6" xfId="0" applyFont="1" applyFill="1" applyBorder="1" applyAlignment="1">
      <alignment horizontal="left" vertical="center" wrapText="1" indent="1"/>
    </xf>
    <xf numFmtId="0" fontId="42" fillId="0" borderId="7" xfId="0" applyFont="1" applyFill="1" applyBorder="1" applyAlignment="1">
      <alignment horizontal="left" vertical="center" wrapText="1" indent="1"/>
    </xf>
    <xf numFmtId="49" fontId="48" fillId="0" borderId="0" xfId="0" applyNumberFormat="1" applyFont="1" applyAlignment="1" applyProtection="1">
      <alignment horizontal="right" vertical="top"/>
      <protection locked="0"/>
    </xf>
    <xf numFmtId="0" fontId="2" fillId="3" borderId="6" xfId="0" applyFont="1" applyFill="1" applyBorder="1" applyAlignment="1">
      <alignment vertical="top" wrapText="1"/>
    </xf>
    <xf numFmtId="0" fontId="2" fillId="3" borderId="1" xfId="0" applyFont="1" applyFill="1" applyBorder="1" applyAlignment="1">
      <alignment vertical="top" wrapText="1"/>
    </xf>
    <xf numFmtId="0" fontId="44" fillId="5" borderId="0" xfId="0" applyFont="1" applyFill="1" applyBorder="1" applyAlignment="1">
      <alignment horizontal="left" vertical="center" wrapText="1" indent="1"/>
    </xf>
    <xf numFmtId="0" fontId="44" fillId="5" borderId="2" xfId="0" applyFont="1" applyFill="1" applyBorder="1" applyAlignment="1">
      <alignment horizontal="left" vertical="center" wrapText="1" indent="1"/>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6" fillId="3" borderId="6" xfId="0" applyFont="1" applyFill="1" applyBorder="1" applyAlignment="1">
      <alignment vertical="top" wrapText="1"/>
    </xf>
    <xf numFmtId="0" fontId="6" fillId="3" borderId="1" xfId="0" applyFont="1" applyFill="1" applyBorder="1" applyAlignment="1">
      <alignment vertical="top" wrapText="1"/>
    </xf>
    <xf numFmtId="0" fontId="1" fillId="0" borderId="10" xfId="0" applyFont="1" applyBorder="1" applyAlignment="1">
      <alignment vertical="top" wrapText="1"/>
    </xf>
    <xf numFmtId="0" fontId="0" fillId="4" borderId="10" xfId="0" applyFont="1" applyFill="1" applyBorder="1" applyAlignment="1">
      <alignment vertical="top" wrapText="1"/>
    </xf>
    <xf numFmtId="0" fontId="0" fillId="4" borderId="6" xfId="0" applyFont="1" applyFill="1" applyBorder="1" applyAlignment="1">
      <alignment vertical="top" wrapText="1"/>
    </xf>
    <xf numFmtId="0" fontId="1" fillId="0" borderId="3" xfId="0" applyFont="1" applyBorder="1" applyAlignment="1">
      <alignment vertical="top" wrapText="1"/>
    </xf>
    <xf numFmtId="0" fontId="6" fillId="3" borderId="10" xfId="0" applyFont="1" applyFill="1" applyBorder="1" applyAlignment="1">
      <alignment vertical="top" wrapText="1"/>
    </xf>
    <xf numFmtId="0" fontId="6" fillId="3" borderId="9" xfId="0" applyFont="1" applyFill="1" applyBorder="1" applyAlignment="1">
      <alignment vertical="top" wrapText="1"/>
    </xf>
    <xf numFmtId="0" fontId="6" fillId="3" borderId="7" xfId="0" applyFont="1" applyFill="1" applyBorder="1" applyAlignment="1">
      <alignment vertical="top" wrapText="1"/>
    </xf>
    <xf numFmtId="0" fontId="4" fillId="3" borderId="10" xfId="0" applyFont="1" applyFill="1" applyBorder="1" applyAlignment="1">
      <alignment vertical="top" wrapText="1"/>
    </xf>
    <xf numFmtId="0" fontId="4" fillId="3" borderId="6" xfId="0" applyFont="1" applyFill="1" applyBorder="1" applyAlignment="1">
      <alignment vertical="top" wrapText="1"/>
    </xf>
    <xf numFmtId="0" fontId="3" fillId="0" borderId="9" xfId="0" applyFont="1" applyBorder="1" applyAlignment="1">
      <alignment vertical="top" wrapText="1"/>
    </xf>
    <xf numFmtId="0" fontId="15" fillId="3" borderId="10" xfId="0" applyFont="1" applyFill="1" applyBorder="1" applyAlignment="1">
      <alignment vertical="top" wrapText="1"/>
    </xf>
    <xf numFmtId="0" fontId="15" fillId="3" borderId="6" xfId="0" applyFont="1" applyFill="1" applyBorder="1" applyAlignment="1">
      <alignment vertical="top" wrapText="1"/>
    </xf>
    <xf numFmtId="0" fontId="15" fillId="3" borderId="9" xfId="0" applyFont="1" applyFill="1" applyBorder="1" applyAlignment="1">
      <alignment vertical="top" wrapText="1"/>
    </xf>
    <xf numFmtId="0" fontId="15" fillId="3" borderId="7" xfId="0" applyFont="1" applyFill="1" applyBorder="1" applyAlignment="1">
      <alignment vertical="top" wrapText="1"/>
    </xf>
    <xf numFmtId="0" fontId="1" fillId="0" borderId="10" xfId="0" applyFont="1" applyFill="1" applyBorder="1" applyAlignment="1">
      <alignment vertical="top" wrapText="1"/>
    </xf>
    <xf numFmtId="0" fontId="15" fillId="3" borderId="10" xfId="0" applyFont="1" applyFill="1" applyBorder="1" applyAlignment="1" applyProtection="1">
      <alignment vertical="top" wrapText="1"/>
      <protection locked="0"/>
    </xf>
    <xf numFmtId="0" fontId="15" fillId="3" borderId="6" xfId="0" applyFont="1" applyFill="1" applyBorder="1" applyAlignment="1" applyProtection="1">
      <alignment vertical="top" wrapText="1"/>
      <protection locked="0"/>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1" fillId="0" borderId="3" xfId="0" applyFont="1" applyFill="1" applyBorder="1" applyAlignment="1">
      <alignment vertical="top" wrapText="1"/>
    </xf>
    <xf numFmtId="0" fontId="1" fillId="0" borderId="0" xfId="0" applyFont="1" applyFill="1" applyBorder="1" applyAlignment="1">
      <alignment vertical="top" wrapText="1"/>
    </xf>
    <xf numFmtId="0" fontId="6" fillId="3" borderId="10" xfId="0" applyFont="1" applyFill="1" applyBorder="1">
      <alignment vertical="top" wrapText="1"/>
    </xf>
    <xf numFmtId="0" fontId="6" fillId="3" borderId="6" xfId="0" applyFont="1" applyFill="1" applyBorder="1">
      <alignment vertical="top" wrapText="1"/>
    </xf>
    <xf numFmtId="0" fontId="44" fillId="5" borderId="0" xfId="0" applyFont="1" applyFill="1" applyAlignment="1">
      <alignment horizontal="left" vertical="center" wrapText="1" indent="1"/>
    </xf>
    <xf numFmtId="0" fontId="6" fillId="3" borderId="10" xfId="0" applyFont="1" applyFill="1" applyBorder="1" applyAlignment="1">
      <alignment horizontal="left" vertical="top" wrapText="1"/>
    </xf>
    <xf numFmtId="0" fontId="6" fillId="3" borderId="6" xfId="0" applyFont="1" applyFill="1" applyBorder="1" applyAlignment="1">
      <alignment horizontal="left" vertical="top" wrapText="1"/>
    </xf>
    <xf numFmtId="0" fontId="1" fillId="0" borderId="3" xfId="0" applyFont="1" applyBorder="1">
      <alignment vertical="top" wrapText="1"/>
    </xf>
    <xf numFmtId="0" fontId="4" fillId="3" borderId="10" xfId="0" applyFont="1" applyFill="1" applyBorder="1">
      <alignment vertical="top" wrapText="1"/>
    </xf>
    <xf numFmtId="0" fontId="4" fillId="3" borderId="6" xfId="0" applyFont="1" applyFill="1" applyBorder="1">
      <alignment vertical="top" wrapText="1"/>
    </xf>
    <xf numFmtId="0" fontId="1" fillId="0" borderId="9" xfId="0" applyFont="1" applyBorder="1">
      <alignment vertical="top" wrapText="1"/>
    </xf>
    <xf numFmtId="0" fontId="1" fillId="0" borderId="0" xfId="0" applyFont="1">
      <alignment vertical="top" wrapText="1"/>
    </xf>
    <xf numFmtId="0" fontId="1" fillId="0" borderId="10" xfId="0" applyFont="1" applyBorder="1">
      <alignment vertical="top" wrapText="1"/>
    </xf>
    <xf numFmtId="0" fontId="4" fillId="3" borderId="0" xfId="0" applyFont="1" applyFill="1" applyAlignment="1">
      <alignment vertical="top" wrapText="1"/>
    </xf>
    <xf numFmtId="0" fontId="4" fillId="3" borderId="2" xfId="0" applyFont="1" applyFill="1" applyBorder="1" applyAlignment="1">
      <alignment vertical="top" wrapText="1"/>
    </xf>
    <xf numFmtId="0" fontId="6" fillId="3" borderId="0" xfId="0" applyFont="1" applyFill="1" applyAlignment="1">
      <alignment vertical="top" wrapText="1"/>
    </xf>
    <xf numFmtId="0" fontId="6" fillId="3" borderId="2" xfId="0" applyFont="1" applyFill="1" applyBorder="1" applyAlignment="1">
      <alignment vertical="top" wrapText="1"/>
    </xf>
    <xf numFmtId="0" fontId="2" fillId="3" borderId="9" xfId="0" applyFont="1" applyFill="1" applyBorder="1" applyAlignment="1">
      <alignment vertical="top" wrapText="1"/>
    </xf>
    <xf numFmtId="0" fontId="2" fillId="3" borderId="7" xfId="0" applyFont="1" applyFill="1" applyBorder="1" applyAlignment="1">
      <alignment vertical="top" wrapText="1"/>
    </xf>
    <xf numFmtId="0" fontId="2" fillId="3" borderId="10" xfId="0" applyFont="1" applyFill="1" applyBorder="1" applyAlignment="1">
      <alignment vertical="top" wrapText="1"/>
    </xf>
    <xf numFmtId="0" fontId="0" fillId="3" borderId="10" xfId="0" applyFill="1" applyBorder="1">
      <alignment vertical="top" wrapText="1"/>
    </xf>
    <xf numFmtId="0" fontId="0" fillId="3" borderId="6" xfId="0" applyFill="1" applyBorder="1">
      <alignment vertical="top" wrapText="1"/>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1" fillId="0" borderId="3" xfId="0" applyFont="1" applyBorder="1" applyAlignment="1">
      <alignment horizontal="left" vertical="top" wrapText="1"/>
    </xf>
    <xf numFmtId="0" fontId="1" fillId="0" borderId="0" xfId="0" applyFont="1" applyBorder="1" applyAlignment="1">
      <alignment vertical="top" wrapText="1"/>
    </xf>
    <xf numFmtId="0" fontId="4" fillId="3" borderId="9" xfId="0" applyFont="1" applyFill="1" applyBorder="1" applyAlignment="1">
      <alignment vertical="top" wrapText="1"/>
    </xf>
    <xf numFmtId="0" fontId="4" fillId="3" borderId="7" xfId="0" applyFont="1" applyFill="1" applyBorder="1" applyAlignment="1">
      <alignment vertical="top" wrapText="1"/>
    </xf>
    <xf numFmtId="0" fontId="1" fillId="0" borderId="9" xfId="0" applyFont="1" applyBorder="1" applyAlignment="1">
      <alignment vertical="top" wrapText="1"/>
    </xf>
    <xf numFmtId="0" fontId="1" fillId="0" borderId="0" xfId="0" applyFont="1" applyAlignment="1">
      <alignment vertical="top" wrapText="1"/>
    </xf>
  </cellXfs>
  <cellStyles count="1">
    <cellStyle name="Normal" xfId="0" builtinId="0" customBuiltin="1"/>
  </cellStyles>
  <dxfs count="0"/>
  <tableStyles count="0" defaultTableStyle="TableStyleMedium2" defaultPivotStyle="PivotStyleLight16"/>
  <colors>
    <mruColors>
      <color rgb="FF0E4A63"/>
      <color rgb="FFD9D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867410</xdr:colOff>
      <xdr:row>1</xdr:row>
      <xdr:rowOff>115570</xdr:rowOff>
    </xdr:from>
    <xdr:to>
      <xdr:col>0</xdr:col>
      <xdr:colOff>5868670</xdr:colOff>
      <xdr:row>19</xdr:row>
      <xdr:rowOff>154940</xdr:rowOff>
    </xdr:to>
    <xdr:pic>
      <xdr:nvPicPr>
        <xdr:cNvPr id="4" name="Picture 3">
          <a:extLst>
            <a:ext uri="{FF2B5EF4-FFF2-40B4-BE49-F238E27FC236}">
              <a16:creationId xmlns:a16="http://schemas.microsoft.com/office/drawing/2014/main" id="{352B8F03-D304-47B1-8FA2-5B8C2A5952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7410" y="290830"/>
          <a:ext cx="5001260" cy="32397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4.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3.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A6E"/>
    <pageSetUpPr fitToPage="1"/>
  </sheetPr>
  <dimension ref="A1:E36"/>
  <sheetViews>
    <sheetView showGridLines="0" showRowColHeaders="0" tabSelected="1" showRuler="0" zoomScaleNormal="100" workbookViewId="0">
      <selection activeCell="A22" sqref="A22"/>
    </sheetView>
  </sheetViews>
  <sheetFormatPr defaultColWidth="0" defaultRowHeight="14" zeroHeight="1"/>
  <cols>
    <col min="1" max="1" width="88.5" style="82" customWidth="1"/>
    <col min="2" max="5" width="8" style="40" hidden="1" customWidth="1"/>
    <col min="6" max="16384" width="9" style="40" hidden="1"/>
  </cols>
  <sheetData>
    <row r="1" spans="1:1">
      <c r="A1" s="83"/>
    </row>
    <row r="2" spans="1:1"/>
    <row r="3" spans="1:1"/>
    <row r="4" spans="1:1"/>
    <row r="5" spans="1:1"/>
    <row r="6" spans="1:1"/>
    <row r="7" spans="1:1"/>
    <row r="8" spans="1:1"/>
    <row r="9" spans="1:1"/>
    <row r="10" spans="1:1"/>
    <row r="11" spans="1:1"/>
    <row r="12" spans="1:1"/>
    <row r="13" spans="1:1"/>
    <row r="14" spans="1:1"/>
    <row r="15" spans="1:1"/>
    <row r="16" spans="1:1"/>
    <row r="17" spans="1:1" ht="17.5">
      <c r="A17" s="84"/>
    </row>
    <row r="18" spans="1:1"/>
    <row r="19" spans="1:1"/>
    <row r="20" spans="1:1"/>
    <row r="21" spans="1:1"/>
    <row r="22" spans="1:1" ht="44.5">
      <c r="A22" s="53" t="s">
        <v>154</v>
      </c>
    </row>
    <row r="23" spans="1:1" ht="29.5">
      <c r="A23" s="54" t="s">
        <v>155</v>
      </c>
    </row>
    <row r="24" spans="1:1" ht="29.5">
      <c r="A24" s="55"/>
    </row>
    <row r="25" spans="1:1" ht="29.5">
      <c r="A25" s="41" t="s">
        <v>174</v>
      </c>
    </row>
    <row r="26" spans="1:1" ht="29.5">
      <c r="A26" s="56" t="s">
        <v>156</v>
      </c>
    </row>
    <row r="27" spans="1:1" ht="17.5">
      <c r="A27" s="218" t="s">
        <v>409</v>
      </c>
    </row>
    <row r="28" spans="1:1" ht="17.5">
      <c r="A28" s="108" t="s">
        <v>408</v>
      </c>
    </row>
    <row r="29" spans="1:1" ht="28.5" customHeight="1">
      <c r="A29" s="137" t="s">
        <v>402</v>
      </c>
    </row>
    <row r="30" spans="1:1" hidden="1"/>
    <row r="31" spans="1:1" hidden="1"/>
    <row r="32" spans="1:1" hidden="1"/>
    <row r="33" hidden="1"/>
    <row r="34" hidden="1"/>
    <row r="35" hidden="1"/>
    <row r="36" hidden="1"/>
  </sheetData>
  <sheetProtection sheet="1" objects="1" scenarios="1" selectLockedCells="1"/>
  <dataValidations count="3">
    <dataValidation type="textLength" allowBlank="1" showInputMessage="1" showErrorMessage="1" prompt="The organization, department, or unit completing the Performance Practice" sqref="A22" xr:uid="{00000000-0002-0000-0000-000000000000}">
      <formula1>2</formula1>
      <formula2>5000</formula2>
    </dataValidation>
    <dataValidation allowBlank="1" showInputMessage="1" showErrorMessage="1" prompt="How or when you're using the Performance Practice (e.g., planning session, board retreat)" sqref="A23" xr:uid="{00000000-0002-0000-0000-000001000000}"/>
    <dataValidation allowBlank="1" showInputMessage="1" showErrorMessage="1" prompt="Individual or individuals involved in the Performance Practice discussion" sqref="A25" xr:uid="{00000000-0002-0000-0000-000002000000}"/>
  </dataValidations>
  <printOptions horizontalCentered="1"/>
  <pageMargins left="0.6" right="0.6" top="1.05" bottom="0.75" header="0.3" footer="0.3"/>
  <pageSetup fitToHeight="0" orientation="landscape" horizontalDpi="4294967295" verticalDpi="4294967295" r:id="rId1"/>
  <headerFooter>
    <oddFooter>&amp;L&amp;9Copyright (c) 2019 Morino Institute
(Provisional holder of copyright for Leap of Reason Ambassadors Community)&amp;C&amp;"Droid Sans,Bold"&amp;P</oddFooter>
  </headerFooter>
  <customProperties>
    <customPr name="%locator_row%" r:id="rId2"/>
    <customPr name="%startcell%"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9DA6E"/>
    <pageSetUpPr fitToPage="1"/>
  </sheetPr>
  <dimension ref="A1:C66"/>
  <sheetViews>
    <sheetView showGridLines="0" showRowColHeaders="0" showRuler="0" view="pageLayout" zoomScaleNormal="100" workbookViewId="0">
      <selection activeCell="C3" sqref="C3"/>
    </sheetView>
  </sheetViews>
  <sheetFormatPr defaultColWidth="0" defaultRowHeight="14" zeroHeight="1"/>
  <cols>
    <col min="1" max="1" width="4.5" customWidth="1"/>
    <col min="2" max="2" width="88.5" style="43" customWidth="1"/>
    <col min="3" max="3" width="4.5" customWidth="1"/>
    <col min="4" max="16384" width="8" hidden="1"/>
  </cols>
  <sheetData>
    <row r="1" spans="2:3">
      <c r="B1" s="2"/>
    </row>
    <row r="2" spans="2:3">
      <c r="B2" s="2"/>
    </row>
    <row r="3" spans="2:3" s="48" customFormat="1" ht="28">
      <c r="B3" s="18" t="s">
        <v>205</v>
      </c>
      <c r="C3" s="87"/>
    </row>
    <row r="4" spans="2:3">
      <c r="B4" s="47"/>
    </row>
    <row r="5" spans="2:3" ht="44.5">
      <c r="B5" s="42" t="s">
        <v>161</v>
      </c>
    </row>
    <row r="6" spans="2:3" ht="30.5">
      <c r="B6" s="42" t="s">
        <v>104</v>
      </c>
    </row>
    <row r="7" spans="2:3" ht="30.5">
      <c r="B7" s="42" t="s">
        <v>105</v>
      </c>
    </row>
    <row r="8" spans="2:3" ht="30.5">
      <c r="B8" s="42" t="s">
        <v>106</v>
      </c>
    </row>
    <row r="9" spans="2:3" ht="44.5">
      <c r="B9" s="42" t="s">
        <v>107</v>
      </c>
    </row>
    <row r="10" spans="2:3" ht="28">
      <c r="B10" s="42" t="s">
        <v>96</v>
      </c>
    </row>
    <row r="11" spans="2:3" ht="16.5">
      <c r="B11" s="42" t="s">
        <v>108</v>
      </c>
    </row>
    <row r="12" spans="2:3" ht="58.5">
      <c r="B12" s="42" t="s">
        <v>109</v>
      </c>
    </row>
    <row r="13" spans="2:3" ht="84.5">
      <c r="B13" s="42" t="s">
        <v>69</v>
      </c>
    </row>
    <row r="14" spans="2:3">
      <c r="B14" s="107"/>
    </row>
    <row r="15" spans="2:3" ht="114.5">
      <c r="B15" s="42" t="s">
        <v>110</v>
      </c>
      <c r="C15" s="57"/>
    </row>
    <row r="16" spans="2:3" ht="73">
      <c r="B16" s="42" t="s">
        <v>111</v>
      </c>
    </row>
    <row r="17" spans="2:3" ht="44.5">
      <c r="B17" s="42" t="s">
        <v>112</v>
      </c>
    </row>
    <row r="18" spans="2:3" ht="44.5">
      <c r="B18" s="42" t="s">
        <v>113</v>
      </c>
    </row>
    <row r="19" spans="2:3" ht="14.5">
      <c r="B19" s="42" t="s">
        <v>98</v>
      </c>
    </row>
    <row r="20" spans="2:3" ht="58.5">
      <c r="B20" s="42" t="s">
        <v>127</v>
      </c>
    </row>
    <row r="21" spans="2:3" ht="44.5">
      <c r="B21" s="42" t="s">
        <v>114</v>
      </c>
    </row>
    <row r="22" spans="2:3" ht="30.5">
      <c r="B22" s="42" t="s">
        <v>115</v>
      </c>
    </row>
    <row r="23" spans="2:3" ht="42">
      <c r="B23" s="42" t="s">
        <v>100</v>
      </c>
    </row>
    <row r="24" spans="2:3" ht="70">
      <c r="B24" s="42" t="s">
        <v>101</v>
      </c>
      <c r="C24" s="57"/>
    </row>
    <row r="25" spans="2:3" ht="72.5">
      <c r="B25" s="42" t="s">
        <v>116</v>
      </c>
    </row>
    <row r="26" spans="2:3" ht="30.5">
      <c r="B26" s="42" t="s">
        <v>117</v>
      </c>
    </row>
    <row r="27" spans="2:3" ht="30.5">
      <c r="B27" s="42" t="s">
        <v>118</v>
      </c>
    </row>
    <row r="28" spans="2:3" ht="44.5">
      <c r="B28" s="42" t="s">
        <v>119</v>
      </c>
    </row>
    <row r="29" spans="2:3" ht="72.5">
      <c r="B29" s="42" t="s">
        <v>120</v>
      </c>
    </row>
    <row r="30" spans="2:3" ht="58.5">
      <c r="B30" s="42" t="s">
        <v>121</v>
      </c>
    </row>
    <row r="31" spans="2:3" ht="28">
      <c r="B31" s="42" t="s">
        <v>102</v>
      </c>
    </row>
    <row r="32" spans="2:3" ht="42">
      <c r="B32" s="42" t="s">
        <v>103</v>
      </c>
    </row>
    <row r="33" spans="2:3" ht="42">
      <c r="B33" s="42" t="s">
        <v>68</v>
      </c>
      <c r="C33" s="57"/>
    </row>
    <row r="34" spans="2:3" ht="58.5">
      <c r="B34" s="42" t="s">
        <v>122</v>
      </c>
    </row>
    <row r="35" spans="2:3" ht="30.5">
      <c r="B35" s="42" t="s">
        <v>123</v>
      </c>
    </row>
    <row r="36" spans="2:3" ht="30.5">
      <c r="B36" s="42" t="s">
        <v>124</v>
      </c>
    </row>
    <row r="37" spans="2:3" ht="58.5">
      <c r="B37" s="42" t="s">
        <v>125</v>
      </c>
    </row>
    <row r="38" spans="2:3" ht="86.5">
      <c r="B38" s="42" t="s">
        <v>126</v>
      </c>
    </row>
    <row r="39" spans="2:3">
      <c r="B39" s="42" t="s">
        <v>160</v>
      </c>
    </row>
    <row r="40" spans="2:3" ht="26">
      <c r="B40" s="44" t="s">
        <v>128</v>
      </c>
    </row>
    <row r="41" spans="2:3" ht="25.5">
      <c r="B41" s="44" t="s">
        <v>130</v>
      </c>
    </row>
    <row r="42" spans="2:3" ht="25">
      <c r="B42" s="44" t="s">
        <v>131</v>
      </c>
    </row>
    <row r="43" spans="2:3" ht="49">
      <c r="B43" s="44" t="s">
        <v>129</v>
      </c>
    </row>
    <row r="44" spans="2:3" ht="25">
      <c r="B44" s="45" t="s">
        <v>132</v>
      </c>
    </row>
    <row r="45" spans="2:3" ht="24.5">
      <c r="B45" s="45" t="s">
        <v>152</v>
      </c>
    </row>
    <row r="46" spans="2:3" ht="24.5">
      <c r="B46" s="45" t="s">
        <v>133</v>
      </c>
    </row>
    <row r="47" spans="2:3" ht="36">
      <c r="B47" s="45" t="s">
        <v>134</v>
      </c>
    </row>
    <row r="48" spans="2:3" ht="24.5">
      <c r="B48" s="45" t="s">
        <v>135</v>
      </c>
    </row>
    <row r="49" spans="2:2" ht="24.5">
      <c r="B49" s="45" t="s">
        <v>136</v>
      </c>
    </row>
    <row r="50" spans="2:2">
      <c r="B50" s="45" t="s">
        <v>137</v>
      </c>
    </row>
    <row r="51" spans="2:2" ht="24.5">
      <c r="B51" s="45" t="s">
        <v>138</v>
      </c>
    </row>
    <row r="52" spans="2:2" ht="24.5">
      <c r="B52" s="45" t="s">
        <v>139</v>
      </c>
    </row>
    <row r="53" spans="2:2" ht="24.5">
      <c r="B53" s="45" t="s">
        <v>140</v>
      </c>
    </row>
    <row r="54" spans="2:2" ht="37">
      <c r="B54" s="45" t="s">
        <v>141</v>
      </c>
    </row>
    <row r="55" spans="2:2" ht="28.75" customHeight="1">
      <c r="B55" s="45" t="s">
        <v>142</v>
      </c>
    </row>
    <row r="56" spans="2:2" ht="36">
      <c r="B56" s="45" t="s">
        <v>143</v>
      </c>
    </row>
    <row r="57" spans="2:2">
      <c r="B57" s="45" t="s">
        <v>144</v>
      </c>
    </row>
    <row r="58" spans="2:2" ht="24.5">
      <c r="B58" s="45" t="s">
        <v>145</v>
      </c>
    </row>
    <row r="59" spans="2:2" ht="36">
      <c r="B59" s="45" t="s">
        <v>146</v>
      </c>
    </row>
    <row r="60" spans="2:2" ht="24.5">
      <c r="B60" s="45" t="s">
        <v>147</v>
      </c>
    </row>
    <row r="61" spans="2:2" ht="24.5">
      <c r="B61" s="45" t="s">
        <v>148</v>
      </c>
    </row>
    <row r="62" spans="2:2" ht="25">
      <c r="B62" s="45" t="s">
        <v>149</v>
      </c>
    </row>
    <row r="63" spans="2:2" ht="24.5">
      <c r="B63" s="45" t="s">
        <v>150</v>
      </c>
    </row>
    <row r="64" spans="2:2" ht="25">
      <c r="B64" s="45" t="s">
        <v>151</v>
      </c>
    </row>
    <row r="65" spans="1:3" hidden="1">
      <c r="B65" s="46"/>
    </row>
    <row r="66" spans="1:3">
      <c r="A66" s="61"/>
      <c r="B66" s="61"/>
      <c r="C66" s="86"/>
    </row>
  </sheetData>
  <sheetProtection sheet="1" selectLockedCells="1"/>
  <pageMargins left="0.6" right="0.6" top="1.1000000000000001" bottom="0.75" header="0.3" footer="0.3"/>
  <pageSetup fitToHeight="0" orientation="landscape" r:id="rId1"/>
  <headerFooter>
    <oddHeader>&amp;L&amp;G</oddHeader>
    <oddFooter>&amp;C&amp;"Droid Sans,Bold"&amp;9&amp;P&amp;R&amp;G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E4A63"/>
  </sheetPr>
  <dimension ref="A1:C24"/>
  <sheetViews>
    <sheetView showGridLines="0" showRowColHeaders="0" showRuler="0" view="pageLayout" zoomScaleNormal="100" workbookViewId="0">
      <selection activeCell="C2" sqref="C2"/>
    </sheetView>
  </sheetViews>
  <sheetFormatPr defaultColWidth="0" defaultRowHeight="14" zeroHeight="1"/>
  <cols>
    <col min="1" max="1" width="4.5" customWidth="1"/>
    <col min="2" max="2" width="88.5" style="16" customWidth="1"/>
    <col min="3" max="3" width="4.5" customWidth="1"/>
    <col min="4" max="16384" width="8.83203125" hidden="1"/>
  </cols>
  <sheetData>
    <row r="1" spans="2:2"/>
    <row r="2" spans="2:2"/>
    <row r="3" spans="2:2" ht="70">
      <c r="B3" s="89" t="s">
        <v>203</v>
      </c>
    </row>
    <row r="4" spans="2:2" ht="15">
      <c r="B4" s="96"/>
    </row>
    <row r="5" spans="2:2" ht="42">
      <c r="B5" s="97" t="s">
        <v>199</v>
      </c>
    </row>
    <row r="6" spans="2:2" ht="15">
      <c r="B6" s="99"/>
    </row>
    <row r="7" spans="2:2" ht="116">
      <c r="B7" s="106" t="s">
        <v>202</v>
      </c>
    </row>
    <row r="8" spans="2:2" ht="15">
      <c r="B8" s="96"/>
    </row>
    <row r="9" spans="2:2">
      <c r="B9" s="97" t="s">
        <v>195</v>
      </c>
    </row>
    <row r="10" spans="2:2" ht="28">
      <c r="B10" s="101" t="s">
        <v>200</v>
      </c>
    </row>
    <row r="11" spans="2:2" ht="15">
      <c r="B11" s="100"/>
    </row>
    <row r="12" spans="2:2" ht="28">
      <c r="B12" s="102" t="s">
        <v>201</v>
      </c>
    </row>
    <row r="13" spans="2:2" ht="15">
      <c r="B13" s="100"/>
    </row>
    <row r="14" spans="2:2" ht="28">
      <c r="B14" s="103" t="s">
        <v>204</v>
      </c>
    </row>
    <row r="15" spans="2:2" ht="15">
      <c r="B15" s="95"/>
    </row>
    <row r="16" spans="2:2" ht="42">
      <c r="B16" s="104" t="s">
        <v>196</v>
      </c>
    </row>
    <row r="17" spans="2:2" ht="15">
      <c r="B17" s="95"/>
    </row>
    <row r="18" spans="2:2" ht="15">
      <c r="B18" s="95"/>
    </row>
    <row r="19" spans="2:2" ht="42">
      <c r="B19" s="98" t="s">
        <v>197</v>
      </c>
    </row>
    <row r="20" spans="2:2" ht="15">
      <c r="B20" s="95"/>
    </row>
    <row r="21" spans="2:2">
      <c r="B21" s="105" t="s">
        <v>400</v>
      </c>
    </row>
    <row r="22" spans="2:2">
      <c r="B22" s="105" t="s">
        <v>198</v>
      </c>
    </row>
    <row r="23" spans="2:2"/>
    <row r="24" spans="2:2"/>
  </sheetData>
  <sheetProtection sheet="1" selectLockedCells="1"/>
  <pageMargins left="0.6" right="0.6" top="1.05" bottom="0.75" header="0.3" footer="0.3"/>
  <pageSetup orientation="landscape" r:id="rId1"/>
  <headerFooter>
    <oddHeader>&amp;L&amp;G</oddHeader>
    <oddFooter>&amp;C&amp;K0E4A63&amp;P</oddFooter>
  </headerFooter>
  <customProperties>
    <customPr name="%locator_row%"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7B216-E889-B74E-B832-D1091EBE1B38}">
  <dimension ref="A1:A7"/>
  <sheetViews>
    <sheetView workbookViewId="0"/>
  </sheetViews>
  <sheetFormatPr defaultColWidth="11" defaultRowHeight="14"/>
  <cols>
    <col min="1" max="1" width="22.5" customWidth="1"/>
  </cols>
  <sheetData>
    <row r="1" spans="1:1" ht="14.5">
      <c r="A1" s="1" t="s">
        <v>42</v>
      </c>
    </row>
    <row r="2" spans="1:1" ht="14.5">
      <c r="A2" s="215" t="s">
        <v>1</v>
      </c>
    </row>
    <row r="3" spans="1:1" ht="14.5">
      <c r="A3" s="214" t="s">
        <v>10</v>
      </c>
    </row>
    <row r="4" spans="1:1" ht="14.5">
      <c r="A4" s="214" t="s">
        <v>8</v>
      </c>
    </row>
    <row r="5" spans="1:1" ht="14.5">
      <c r="A5" s="214" t="s">
        <v>9</v>
      </c>
    </row>
    <row r="6" spans="1:1" ht="14.5">
      <c r="A6" s="214" t="s">
        <v>7</v>
      </c>
    </row>
    <row r="7" spans="1:1" ht="14.5">
      <c r="A7" s="214" t="s">
        <v>2</v>
      </c>
    </row>
  </sheetData>
  <dataValidations count="1">
    <dataValidation allowBlank="1" showInputMessage="1" showErrorMessage="1" promptTitle="Choose One" sqref="A2" xr:uid="{BF602435-6E17-AD45-9291-5C7DA644AD53}"/>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A0540-D38B-4492-9279-03725ADD2158}">
  <sheetPr>
    <tabColor rgb="FFD9DA6E"/>
    <pageSetUpPr fitToPage="1"/>
  </sheetPr>
  <dimension ref="A1:H99"/>
  <sheetViews>
    <sheetView showGridLines="0" showRowColHeaders="0" showRuler="0" zoomScaleNormal="100" zoomScalePageLayoutView="90" workbookViewId="0">
      <pane ySplit="5" topLeftCell="A6" activePane="bottomLeft" state="frozen"/>
      <selection pane="bottomLeft" activeCell="D51" sqref="D51"/>
    </sheetView>
  </sheetViews>
  <sheetFormatPr defaultColWidth="0" defaultRowHeight="14" zeroHeight="1"/>
  <cols>
    <col min="1" max="1" width="4.5" style="2" customWidth="1"/>
    <col min="2" max="2" width="63" style="2" customWidth="1"/>
    <col min="3" max="3" width="12.33203125" style="2" customWidth="1"/>
    <col min="4" max="4" width="40" style="2" customWidth="1"/>
    <col min="5" max="16384" width="8" style="2" hidden="1"/>
  </cols>
  <sheetData>
    <row r="1" spans="1:4" s="140" customFormat="1">
      <c r="A1" s="138"/>
      <c r="B1" s="139" t="str">
        <f>'Organizational Information'!A22</f>
        <v>Organization Name</v>
      </c>
      <c r="C1" s="138"/>
      <c r="D1" s="139" t="str">
        <f>'Organizational Information'!A23</f>
        <v>Description</v>
      </c>
    </row>
    <row r="2" spans="1:4" s="140" customFormat="1">
      <c r="A2" s="138"/>
      <c r="B2" s="139" t="str">
        <f>'Organizational Information'!A25</f>
        <v>Enter Participant Name(s)</v>
      </c>
      <c r="C2" s="138"/>
      <c r="D2" s="139" t="str">
        <f>'Organizational Information'!A26</f>
        <v>Enter Date</v>
      </c>
    </row>
    <row r="3" spans="1:4" s="143" customFormat="1" ht="31">
      <c r="A3" s="141"/>
      <c r="B3" s="142" t="s">
        <v>186</v>
      </c>
      <c r="C3" s="141"/>
      <c r="D3" s="141"/>
    </row>
    <row r="4" spans="1:4" s="145" customFormat="1" ht="100" customHeight="1">
      <c r="A4" s="144"/>
      <c r="B4" s="221" t="s">
        <v>176</v>
      </c>
      <c r="C4" s="221"/>
      <c r="D4" s="222"/>
    </row>
    <row r="5" spans="1:4" s="141" customFormat="1">
      <c r="B5" s="141" t="s">
        <v>185</v>
      </c>
      <c r="C5" s="141" t="s">
        <v>11</v>
      </c>
      <c r="D5" s="141" t="s">
        <v>175</v>
      </c>
    </row>
    <row r="6" spans="1:4" s="147" customFormat="1" ht="33.75" customHeight="1">
      <c r="A6" s="146"/>
      <c r="B6" s="223" t="s">
        <v>206</v>
      </c>
      <c r="C6" s="223"/>
      <c r="D6" s="224"/>
    </row>
    <row r="7" spans="1:4" s="151" customFormat="1" ht="56">
      <c r="A7" s="148"/>
      <c r="B7" s="12" t="s">
        <v>17</v>
      </c>
      <c r="C7" s="149" t="s">
        <v>42</v>
      </c>
      <c r="D7" s="150"/>
    </row>
    <row r="8" spans="1:4" s="147" customFormat="1" ht="42.5">
      <c r="A8" s="46"/>
      <c r="B8" s="12" t="s">
        <v>193</v>
      </c>
      <c r="C8" s="149" t="s">
        <v>42</v>
      </c>
      <c r="D8" s="150"/>
    </row>
    <row r="9" spans="1:4" s="147" customFormat="1" ht="42.5">
      <c r="A9" s="46"/>
      <c r="B9" s="12" t="s">
        <v>177</v>
      </c>
      <c r="C9" s="149" t="s">
        <v>42</v>
      </c>
      <c r="D9" s="150"/>
    </row>
    <row r="10" spans="1:4" s="153" customFormat="1" ht="20.25" customHeight="1">
      <c r="A10" s="152"/>
      <c r="B10" s="219" t="s">
        <v>207</v>
      </c>
      <c r="C10" s="220"/>
      <c r="D10" s="220"/>
    </row>
    <row r="11" spans="1:4" s="153" customFormat="1" ht="56">
      <c r="A11" s="43"/>
      <c r="B11" s="13" t="s">
        <v>208</v>
      </c>
      <c r="C11" s="149" t="s">
        <v>42</v>
      </c>
      <c r="D11" s="154"/>
    </row>
    <row r="12" spans="1:4" s="153" customFormat="1" ht="60" customHeight="1">
      <c r="A12" s="155"/>
      <c r="B12" s="13" t="s">
        <v>209</v>
      </c>
      <c r="C12" s="149" t="s">
        <v>42</v>
      </c>
      <c r="D12" s="154"/>
    </row>
    <row r="13" spans="1:4" s="153" customFormat="1" ht="56.5">
      <c r="A13" s="43"/>
      <c r="B13" s="13" t="s">
        <v>210</v>
      </c>
      <c r="C13" s="149" t="s">
        <v>42</v>
      </c>
      <c r="D13" s="154"/>
    </row>
    <row r="14" spans="1:4" s="153" customFormat="1" ht="46.5" customHeight="1">
      <c r="A14" s="43"/>
      <c r="B14" s="13" t="s">
        <v>211</v>
      </c>
      <c r="C14" s="149" t="s">
        <v>42</v>
      </c>
      <c r="D14" s="154"/>
    </row>
    <row r="15" spans="1:4" s="153" customFormat="1" ht="56.5">
      <c r="A15" s="43"/>
      <c r="B15" s="13" t="s">
        <v>212</v>
      </c>
      <c r="C15" s="149" t="s">
        <v>42</v>
      </c>
      <c r="D15" s="154"/>
    </row>
    <row r="16" spans="1:4" s="153" customFormat="1" ht="35.25" customHeight="1">
      <c r="A16" s="156"/>
      <c r="B16" s="225" t="s">
        <v>403</v>
      </c>
      <c r="C16" s="226"/>
      <c r="D16" s="226"/>
    </row>
    <row r="17" spans="1:4" s="153" customFormat="1" ht="56">
      <c r="A17" s="47"/>
      <c r="B17" s="14" t="s">
        <v>213</v>
      </c>
      <c r="C17" s="149" t="s">
        <v>42</v>
      </c>
      <c r="D17" s="154"/>
    </row>
    <row r="18" spans="1:4" s="153" customFormat="1" ht="56">
      <c r="B18" s="13" t="s">
        <v>214</v>
      </c>
      <c r="C18" s="149" t="s">
        <v>42</v>
      </c>
      <c r="D18" s="154"/>
    </row>
    <row r="19" spans="1:4" s="153" customFormat="1" ht="50.25" customHeight="1">
      <c r="A19" s="157"/>
      <c r="B19" s="225" t="s">
        <v>215</v>
      </c>
      <c r="C19" s="226"/>
      <c r="D19" s="226"/>
    </row>
    <row r="20" spans="1:4" s="153" customFormat="1" ht="56">
      <c r="A20" s="43"/>
      <c r="B20" s="13" t="s">
        <v>216</v>
      </c>
      <c r="C20" s="149" t="s">
        <v>42</v>
      </c>
      <c r="D20" s="150"/>
    </row>
    <row r="21" spans="1:4" s="153" customFormat="1" ht="42">
      <c r="A21" s="43"/>
      <c r="B21" s="13" t="s">
        <v>217</v>
      </c>
      <c r="C21" s="149" t="s">
        <v>42</v>
      </c>
      <c r="D21" s="150"/>
    </row>
    <row r="22" spans="1:4" s="153" customFormat="1" ht="42">
      <c r="A22" s="47"/>
      <c r="B22" s="13" t="s">
        <v>218</v>
      </c>
      <c r="C22" s="149" t="s">
        <v>42</v>
      </c>
      <c r="D22" s="150"/>
    </row>
    <row r="23" spans="1:4" s="153" customFormat="1" ht="112">
      <c r="A23" s="43"/>
      <c r="B23" s="13" t="s">
        <v>219</v>
      </c>
      <c r="C23" s="149" t="s">
        <v>42</v>
      </c>
      <c r="D23" s="150"/>
    </row>
    <row r="24" spans="1:4" s="153" customFormat="1" ht="35.25" customHeight="1">
      <c r="A24" s="152"/>
      <c r="B24" s="219" t="s">
        <v>220</v>
      </c>
      <c r="C24" s="220"/>
      <c r="D24" s="220"/>
    </row>
    <row r="25" spans="1:4" s="153" customFormat="1" ht="62" customHeight="1">
      <c r="A25" s="155"/>
      <c r="B25" s="13" t="s">
        <v>221</v>
      </c>
      <c r="C25" s="149" t="s">
        <v>42</v>
      </c>
      <c r="D25" s="154"/>
    </row>
    <row r="26" spans="1:4" s="153" customFormat="1" ht="56">
      <c r="A26" s="43"/>
      <c r="B26" s="13" t="s">
        <v>222</v>
      </c>
      <c r="C26" s="149" t="s">
        <v>42</v>
      </c>
      <c r="D26" s="154"/>
    </row>
    <row r="27" spans="1:4" s="153" customFormat="1" ht="35.25" customHeight="1">
      <c r="A27" s="152"/>
      <c r="B27" s="219" t="s">
        <v>223</v>
      </c>
      <c r="C27" s="220"/>
      <c r="D27" s="220"/>
    </row>
    <row r="28" spans="1:4" s="153" customFormat="1" ht="56">
      <c r="A28" s="155"/>
      <c r="B28" s="13" t="s">
        <v>224</v>
      </c>
      <c r="C28" s="149" t="s">
        <v>42</v>
      </c>
      <c r="D28" s="154"/>
    </row>
    <row r="29" spans="1:4" s="153" customFormat="1" ht="56">
      <c r="A29" s="155"/>
      <c r="B29" s="13" t="s">
        <v>225</v>
      </c>
      <c r="C29" s="149" t="s">
        <v>42</v>
      </c>
      <c r="D29" s="154"/>
    </row>
    <row r="30" spans="1:4" s="153" customFormat="1" ht="35.25" customHeight="1">
      <c r="A30" s="156"/>
      <c r="B30" s="225" t="s">
        <v>226</v>
      </c>
      <c r="C30" s="226"/>
      <c r="D30" s="226"/>
    </row>
    <row r="31" spans="1:4" s="153" customFormat="1" ht="45" customHeight="1">
      <c r="A31" s="47"/>
      <c r="B31" s="13" t="s">
        <v>227</v>
      </c>
      <c r="C31" s="149" t="s">
        <v>42</v>
      </c>
      <c r="D31" s="154"/>
    </row>
    <row r="32" spans="1:4" s="153" customFormat="1" ht="42">
      <c r="A32" s="43"/>
      <c r="B32" s="13" t="s">
        <v>228</v>
      </c>
      <c r="C32" s="149" t="s">
        <v>42</v>
      </c>
      <c r="D32" s="154"/>
    </row>
    <row r="33" spans="1:4" s="153" customFormat="1" ht="42">
      <c r="A33" s="43"/>
      <c r="B33" s="13" t="s">
        <v>229</v>
      </c>
      <c r="C33" s="149" t="s">
        <v>42</v>
      </c>
      <c r="D33" s="154"/>
    </row>
    <row r="34" spans="1:4" s="153" customFormat="1" ht="35.25" customHeight="1">
      <c r="A34" s="152"/>
      <c r="B34" s="219" t="s">
        <v>230</v>
      </c>
      <c r="C34" s="220"/>
      <c r="D34" s="220"/>
    </row>
    <row r="35" spans="1:4" s="153" customFormat="1" ht="28">
      <c r="A35" s="43"/>
      <c r="B35" s="158" t="s">
        <v>231</v>
      </c>
      <c r="C35" s="149" t="s">
        <v>42</v>
      </c>
      <c r="D35" s="154"/>
    </row>
    <row r="36" spans="1:4" s="153" customFormat="1" ht="42">
      <c r="A36" s="43"/>
      <c r="B36" s="12" t="s">
        <v>232</v>
      </c>
      <c r="C36" s="149" t="s">
        <v>42</v>
      </c>
      <c r="D36" s="154"/>
    </row>
    <row r="37" spans="1:4" s="153" customFormat="1" ht="35.25" customHeight="1">
      <c r="A37" s="152"/>
      <c r="B37" s="219" t="s">
        <v>233</v>
      </c>
      <c r="C37" s="220"/>
      <c r="D37" s="220"/>
    </row>
    <row r="38" spans="1:4" s="153" customFormat="1" ht="46" customHeight="1">
      <c r="A38" s="155"/>
      <c r="B38" s="13" t="s">
        <v>234</v>
      </c>
      <c r="C38" s="149" t="s">
        <v>42</v>
      </c>
      <c r="D38" s="154"/>
    </row>
    <row r="39" spans="1:4" s="153" customFormat="1" ht="42">
      <c r="A39" s="155"/>
      <c r="B39" s="13" t="s">
        <v>235</v>
      </c>
      <c r="C39" s="149" t="s">
        <v>42</v>
      </c>
      <c r="D39" s="154"/>
    </row>
    <row r="40" spans="1:4" s="153" customFormat="1" ht="28">
      <c r="A40" s="155"/>
      <c r="B40" s="13" t="s">
        <v>236</v>
      </c>
      <c r="C40" s="149" t="s">
        <v>42</v>
      </c>
      <c r="D40" s="154"/>
    </row>
    <row r="41" spans="1:4" s="153" customFormat="1" ht="46.5" customHeight="1">
      <c r="A41" s="43"/>
      <c r="B41" s="13" t="s">
        <v>237</v>
      </c>
      <c r="C41" s="149" t="s">
        <v>42</v>
      </c>
      <c r="D41" s="154"/>
    </row>
    <row r="42" spans="1:4" s="153" customFormat="1" ht="42">
      <c r="A42" s="43"/>
      <c r="B42" s="13" t="s">
        <v>238</v>
      </c>
      <c r="C42" s="149" t="s">
        <v>42</v>
      </c>
      <c r="D42" s="154"/>
    </row>
    <row r="43" spans="1:4" s="153" customFormat="1" ht="20.25" customHeight="1">
      <c r="A43" s="152"/>
      <c r="B43" s="219" t="s">
        <v>239</v>
      </c>
      <c r="C43" s="220"/>
      <c r="D43" s="220"/>
    </row>
    <row r="44" spans="1:4" s="153" customFormat="1" ht="42">
      <c r="A44" s="155"/>
      <c r="B44" s="13" t="s">
        <v>240</v>
      </c>
      <c r="C44" s="149" t="s">
        <v>42</v>
      </c>
      <c r="D44" s="154"/>
    </row>
    <row r="45" spans="1:4" s="153" customFormat="1" ht="56">
      <c r="A45" s="43"/>
      <c r="B45" s="13" t="s">
        <v>241</v>
      </c>
      <c r="C45" s="149" t="s">
        <v>42</v>
      </c>
      <c r="D45" s="154"/>
    </row>
    <row r="46" spans="1:4" s="153" customFormat="1" ht="50.25" customHeight="1">
      <c r="A46" s="152"/>
      <c r="B46" s="219" t="s">
        <v>242</v>
      </c>
      <c r="C46" s="220"/>
      <c r="D46" s="220"/>
    </row>
    <row r="47" spans="1:4" s="153" customFormat="1" ht="28">
      <c r="A47" s="155"/>
      <c r="B47" s="13" t="s">
        <v>243</v>
      </c>
      <c r="C47" s="149" t="s">
        <v>42</v>
      </c>
      <c r="D47" s="154"/>
    </row>
    <row r="48" spans="1:4" s="153" customFormat="1" ht="42">
      <c r="A48" s="43"/>
      <c r="B48" s="13" t="s">
        <v>244</v>
      </c>
      <c r="C48" s="149" t="s">
        <v>42</v>
      </c>
      <c r="D48" s="154"/>
    </row>
    <row r="49" spans="1:8" s="153" customFormat="1" ht="42">
      <c r="A49" s="43"/>
      <c r="B49" s="13" t="s">
        <v>245</v>
      </c>
      <c r="C49" s="149" t="s">
        <v>42</v>
      </c>
      <c r="D49" s="154"/>
    </row>
    <row r="50" spans="1:8" s="159" customFormat="1" ht="35.25" customHeight="1">
      <c r="A50" s="156"/>
      <c r="B50" s="219" t="s">
        <v>410</v>
      </c>
      <c r="C50" s="220"/>
      <c r="D50" s="220"/>
    </row>
    <row r="51" spans="1:8" s="160" customFormat="1" ht="42">
      <c r="A51" s="47"/>
      <c r="B51" s="13" t="s">
        <v>246</v>
      </c>
      <c r="C51" s="149" t="s">
        <v>42</v>
      </c>
      <c r="D51" s="154"/>
    </row>
    <row r="52" spans="1:8" s="160" customFormat="1" ht="28">
      <c r="A52" s="47"/>
      <c r="B52" s="13" t="s">
        <v>247</v>
      </c>
      <c r="C52" s="149" t="s">
        <v>42</v>
      </c>
      <c r="D52" s="154"/>
    </row>
    <row r="53" spans="1:8" s="153" customFormat="1" ht="70">
      <c r="A53" s="47"/>
      <c r="B53" s="13" t="s">
        <v>248</v>
      </c>
      <c r="C53" s="149" t="s">
        <v>42</v>
      </c>
      <c r="D53" s="154"/>
    </row>
    <row r="54" spans="1:8" s="153" customFormat="1" ht="70">
      <c r="A54" s="161"/>
      <c r="B54" s="13" t="s">
        <v>249</v>
      </c>
      <c r="C54" s="149" t="s">
        <v>42</v>
      </c>
      <c r="D54" s="154"/>
    </row>
    <row r="55" spans="1:8" s="153" customFormat="1" ht="33" customHeight="1">
      <c r="B55" s="13" t="s">
        <v>250</v>
      </c>
      <c r="C55" s="149" t="s">
        <v>42</v>
      </c>
      <c r="D55" s="154"/>
    </row>
    <row r="56" spans="1:8" s="153" customFormat="1" ht="35.25" customHeight="1">
      <c r="A56" s="156"/>
      <c r="B56" s="219" t="s">
        <v>251</v>
      </c>
      <c r="C56" s="220"/>
      <c r="D56" s="220"/>
    </row>
    <row r="57" spans="1:8" s="153" customFormat="1" ht="33" customHeight="1">
      <c r="A57" s="47"/>
      <c r="B57" s="13" t="s">
        <v>252</v>
      </c>
      <c r="C57" s="149" t="s">
        <v>42</v>
      </c>
      <c r="D57" s="154"/>
    </row>
    <row r="58" spans="1:8" ht="44.25" customHeight="1">
      <c r="A58" s="43"/>
      <c r="B58" s="13" t="s">
        <v>253</v>
      </c>
      <c r="C58" s="149" t="s">
        <v>42</v>
      </c>
      <c r="D58" s="154"/>
    </row>
    <row r="59" spans="1:8" customFormat="1" ht="60" customHeight="1">
      <c r="A59" s="47"/>
      <c r="B59" s="13" t="s">
        <v>254</v>
      </c>
      <c r="C59" s="149" t="s">
        <v>42</v>
      </c>
      <c r="D59" s="154"/>
      <c r="E59" t="s">
        <v>65</v>
      </c>
      <c r="G59" t="s">
        <v>65</v>
      </c>
      <c r="H59" t="s">
        <v>65</v>
      </c>
    </row>
    <row r="60" spans="1:8" ht="46" customHeight="1">
      <c r="A60" s="43"/>
      <c r="B60" s="13" t="s">
        <v>255</v>
      </c>
      <c r="C60" s="149" t="s">
        <v>42</v>
      </c>
      <c r="D60" s="154"/>
    </row>
    <row r="61" spans="1:8" customFormat="1" ht="48" customHeight="1">
      <c r="A61" s="153"/>
      <c r="B61" s="13" t="s">
        <v>256</v>
      </c>
      <c r="C61" s="149" t="s">
        <v>42</v>
      </c>
      <c r="D61" s="154"/>
      <c r="H61" t="s">
        <v>65</v>
      </c>
    </row>
    <row r="62" spans="1:8" customFormat="1" ht="35.25" customHeight="1">
      <c r="A62" s="156"/>
      <c r="B62" s="228" t="s">
        <v>406</v>
      </c>
      <c r="C62" s="228"/>
      <c r="D62" s="229"/>
    </row>
    <row r="63" spans="1:8" ht="56">
      <c r="A63" s="43"/>
      <c r="B63" s="216" t="s">
        <v>4</v>
      </c>
      <c r="C63" s="162"/>
      <c r="D63" s="60"/>
    </row>
    <row r="64" spans="1:8" customFormat="1" ht="84.5">
      <c r="A64" s="153"/>
      <c r="B64" s="216" t="s">
        <v>405</v>
      </c>
      <c r="C64" s="162"/>
      <c r="D64" s="85"/>
    </row>
    <row r="65" spans="1:4" ht="14.5">
      <c r="A65" s="155"/>
      <c r="B65" s="217" t="s">
        <v>5</v>
      </c>
      <c r="C65" s="163"/>
      <c r="D65" s="164"/>
    </row>
    <row r="66" spans="1:4" ht="14.5">
      <c r="A66" s="159"/>
      <c r="B66" s="4" t="s">
        <v>257</v>
      </c>
      <c r="C66" s="6" t="s">
        <v>153</v>
      </c>
      <c r="D66" s="5" t="s">
        <v>6</v>
      </c>
    </row>
    <row r="67" spans="1:4" ht="14.5">
      <c r="A67" s="165"/>
      <c r="B67" s="3" t="s">
        <v>1</v>
      </c>
      <c r="C67" s="9">
        <f>COUNTIF(C7:C61,"Not Started")</f>
        <v>0</v>
      </c>
      <c r="D67" s="10">
        <f t="shared" ref="D67:D72" si="0">C67/43</f>
        <v>0</v>
      </c>
    </row>
    <row r="68" spans="1:4">
      <c r="A68" s="47"/>
      <c r="B68" s="3" t="s">
        <v>10</v>
      </c>
      <c r="C68" s="9">
        <f>COUNTIF(C7:C61,"Partially Met")</f>
        <v>0</v>
      </c>
      <c r="D68" s="10">
        <f t="shared" si="0"/>
        <v>0</v>
      </c>
    </row>
    <row r="69" spans="1:4">
      <c r="A69" s="43"/>
      <c r="B69" s="3" t="s">
        <v>8</v>
      </c>
      <c r="C69" s="9">
        <f>COUNTIF(C7:C61,"Substantially Met")</f>
        <v>0</v>
      </c>
      <c r="D69" s="10">
        <f t="shared" si="0"/>
        <v>0</v>
      </c>
    </row>
    <row r="70" spans="1:4">
      <c r="A70" s="153"/>
      <c r="B70" s="3" t="s">
        <v>9</v>
      </c>
      <c r="C70" s="9">
        <f>COUNTIF(C7:C61,"Fully Met")</f>
        <v>0</v>
      </c>
      <c r="D70" s="10">
        <f t="shared" si="0"/>
        <v>0</v>
      </c>
    </row>
    <row r="71" spans="1:4">
      <c r="A71" s="43"/>
      <c r="B71" s="3" t="s">
        <v>0</v>
      </c>
      <c r="C71" s="9">
        <f>COUNTIF(C7:C61,"Not Sure")</f>
        <v>0</v>
      </c>
      <c r="D71" s="10">
        <f t="shared" si="0"/>
        <v>0</v>
      </c>
    </row>
    <row r="72" spans="1:4">
      <c r="A72" s="43"/>
      <c r="B72" s="8" t="s">
        <v>2</v>
      </c>
      <c r="C72" s="11">
        <f>COUNTIF(C7:C61,"Not Applicable")</f>
        <v>0</v>
      </c>
      <c r="D72" s="10">
        <f t="shared" si="0"/>
        <v>0</v>
      </c>
    </row>
    <row r="73" spans="1:4">
      <c r="A73" s="153"/>
      <c r="B73" s="91" t="s">
        <v>194</v>
      </c>
      <c r="C73" s="92">
        <f>43-SUM(C67:C72)</f>
        <v>43</v>
      </c>
      <c r="D73" s="93"/>
    </row>
    <row r="74" spans="1:4">
      <c r="A74" s="159"/>
      <c r="B74" s="166" t="s">
        <v>168</v>
      </c>
      <c r="C74" s="167"/>
      <c r="D74" s="168"/>
    </row>
    <row r="75" spans="1:4" ht="33" customHeight="1">
      <c r="A75" s="62"/>
      <c r="B75" s="227" t="s">
        <v>64</v>
      </c>
      <c r="C75" s="227"/>
      <c r="D75" s="227"/>
    </row>
    <row r="76" spans="1:4" ht="78.75" customHeight="1">
      <c r="A76" s="43"/>
      <c r="B76" s="227" t="s">
        <v>69</v>
      </c>
      <c r="C76" s="227"/>
      <c r="D76" s="227"/>
    </row>
    <row r="77" spans="1:4" ht="61" customHeight="1">
      <c r="A77" s="62"/>
      <c r="B77" s="230" t="s">
        <v>258</v>
      </c>
      <c r="C77" s="230"/>
      <c r="D77" s="230"/>
    </row>
    <row r="78" spans="1:4" ht="60.75" customHeight="1">
      <c r="A78"/>
      <c r="B78" s="227" t="s">
        <v>67</v>
      </c>
      <c r="C78" s="227"/>
      <c r="D78" s="227"/>
    </row>
    <row r="79" spans="1:4" ht="46" customHeight="1">
      <c r="A79" s="43"/>
      <c r="B79" s="227" t="s">
        <v>70</v>
      </c>
      <c r="C79" s="227"/>
      <c r="D79" s="227"/>
    </row>
    <row r="80" spans="1:4" ht="31" customHeight="1">
      <c r="A80" s="62"/>
      <c r="B80" s="227" t="s">
        <v>68</v>
      </c>
      <c r="C80" s="227"/>
      <c r="D80" s="227"/>
    </row>
    <row r="81" spans="1:4" ht="14.5" hidden="1">
      <c r="A81" s="159"/>
      <c r="B81" s="169"/>
      <c r="C81" s="170"/>
      <c r="D81" s="170"/>
    </row>
    <row r="82" spans="1:4" hidden="1"/>
    <row r="83" spans="1:4" hidden="1"/>
    <row r="84" spans="1:4" hidden="1"/>
    <row r="85" spans="1:4" hidden="1"/>
    <row r="86" spans="1:4" hidden="1"/>
    <row r="87" spans="1:4" hidden="1"/>
    <row r="88" spans="1:4" hidden="1"/>
    <row r="89" spans="1:4" hidden="1"/>
    <row r="90" spans="1:4" hidden="1"/>
    <row r="91" spans="1:4" hidden="1"/>
    <row r="92" spans="1:4" hidden="1"/>
    <row r="93" spans="1:4" hidden="1"/>
    <row r="94" spans="1:4" hidden="1"/>
    <row r="95" spans="1:4" hidden="1"/>
    <row r="96" spans="1:4" hidden="1"/>
    <row r="97" hidden="1"/>
    <row r="98" hidden="1"/>
    <row r="99"/>
  </sheetData>
  <sheetProtection sheet="1" selectLockedCells="1"/>
  <mergeCells count="21">
    <mergeCell ref="B78:D78"/>
    <mergeCell ref="B79:D79"/>
    <mergeCell ref="B80:D80"/>
    <mergeCell ref="B50:D50"/>
    <mergeCell ref="B56:D56"/>
    <mergeCell ref="B62:D62"/>
    <mergeCell ref="B75:D75"/>
    <mergeCell ref="B76:D76"/>
    <mergeCell ref="B77:D77"/>
    <mergeCell ref="B46:D46"/>
    <mergeCell ref="B4:D4"/>
    <mergeCell ref="B6:D6"/>
    <mergeCell ref="B10:D10"/>
    <mergeCell ref="B16:D16"/>
    <mergeCell ref="B19:D19"/>
    <mergeCell ref="B24:D24"/>
    <mergeCell ref="B27:D27"/>
    <mergeCell ref="B30:D30"/>
    <mergeCell ref="B34:D34"/>
    <mergeCell ref="B37:D37"/>
    <mergeCell ref="B43:D43"/>
  </mergeCells>
  <dataValidations count="1">
    <dataValidation type="list" allowBlank="1" showInputMessage="1" showErrorMessage="1" prompt="CHOOSE ONE" sqref="C30 C34 C16 C10" xr:uid="{E061F2BE-A81D-4496-A0A5-091F1E9EA375}">
      <formula1>ExtentMet</formula1>
    </dataValidation>
  </dataValidations>
  <printOptions horizontalCentered="1"/>
  <pageMargins left="0.6" right="0.6" top="1.1000000000000001" bottom="0.75" header="0.3" footer="0.3"/>
  <pageSetup scale="95" fitToHeight="0" orientation="landscape" r:id="rId1"/>
  <headerFooter>
    <oddHeader>&amp;L&amp;G</oddHeader>
    <oddFooter>&amp;C&amp;"Droid Sans,Bold"&amp;9&amp;P&amp;R&amp;G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Choose One" xr:uid="{17F0D2F1-B195-7F45-8FC6-67621187A677}">
          <x14:formula1>
            <xm:f>AdminUseOnly!$A$1:$A$7</xm:f>
          </x14:formula1>
          <xm:sqref>C7:C9 C11:C15 C17:C18 C20:C23 C25:C26 C28:C29 C31:C33 C35:C36 C38:C42 C44:C45 C47:C49 C51:C55 C57:C61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C03B-F8AE-4D40-8BE7-99E80356011A}">
  <sheetPr>
    <tabColor rgb="FFD9DA6E"/>
    <pageSetUpPr fitToPage="1"/>
  </sheetPr>
  <dimension ref="A1:D47"/>
  <sheetViews>
    <sheetView showGridLines="0" showRowColHeaders="0" zoomScaleNormal="100" workbookViewId="0">
      <pane ySplit="5" topLeftCell="A6" activePane="bottomLeft" state="frozen"/>
      <selection pane="bottomLeft" activeCell="C7" sqref="C7"/>
    </sheetView>
  </sheetViews>
  <sheetFormatPr defaultColWidth="0" defaultRowHeight="14" zeroHeight="1"/>
  <cols>
    <col min="1" max="1" width="4.5" style="18" customWidth="1"/>
    <col min="2" max="2" width="63.33203125" style="18" customWidth="1"/>
    <col min="3" max="3" width="13.83203125" style="18" customWidth="1"/>
    <col min="4" max="4" width="40" style="18" customWidth="1"/>
    <col min="5" max="16384" width="8" style="18" hidden="1"/>
  </cols>
  <sheetData>
    <row r="1" spans="1:4" s="140" customFormat="1">
      <c r="A1" s="138"/>
      <c r="B1" s="139" t="str">
        <f>'Organizational Information'!A22</f>
        <v>Organization Name</v>
      </c>
      <c r="C1" s="138"/>
      <c r="D1" s="139" t="str">
        <f>'Organizational Information'!A23</f>
        <v>Description</v>
      </c>
    </row>
    <row r="2" spans="1:4" s="140" customFormat="1">
      <c r="A2" s="138"/>
      <c r="B2" s="139" t="str">
        <f>'Organizational Information'!A25</f>
        <v>Enter Participant Name(s)</v>
      </c>
      <c r="C2" s="138"/>
      <c r="D2" s="139" t="str">
        <f>'Organizational Information'!A26</f>
        <v>Enter Date</v>
      </c>
    </row>
    <row r="3" spans="1:4" s="147" customFormat="1" ht="15.5">
      <c r="A3" s="34"/>
      <c r="B3" s="142" t="s">
        <v>187</v>
      </c>
      <c r="C3" s="34"/>
      <c r="D3" s="34"/>
    </row>
    <row r="4" spans="1:4" s="145" customFormat="1" ht="100" customHeight="1">
      <c r="A4" s="144"/>
      <c r="B4" s="221" t="s">
        <v>176</v>
      </c>
      <c r="C4" s="221"/>
      <c r="D4" s="222"/>
    </row>
    <row r="5" spans="1:4" s="141" customFormat="1">
      <c r="A5" s="34"/>
      <c r="B5" s="141" t="s">
        <v>3</v>
      </c>
      <c r="C5" s="141" t="s">
        <v>11</v>
      </c>
      <c r="D5" s="141" t="s">
        <v>175</v>
      </c>
    </row>
    <row r="6" spans="1:4" s="147" customFormat="1" ht="35.25" customHeight="1">
      <c r="A6" s="143"/>
      <c r="B6" s="232" t="s">
        <v>13</v>
      </c>
      <c r="C6" s="232"/>
      <c r="D6" s="233"/>
    </row>
    <row r="7" spans="1:4" s="151" customFormat="1" ht="28">
      <c r="A7" s="171"/>
      <c r="B7" s="21" t="s">
        <v>18</v>
      </c>
      <c r="C7" s="149" t="s">
        <v>42</v>
      </c>
      <c r="D7" s="150"/>
    </row>
    <row r="8" spans="1:4" s="147" customFormat="1" ht="42">
      <c r="A8" s="172"/>
      <c r="B8" s="21" t="s">
        <v>19</v>
      </c>
      <c r="C8" s="149" t="s">
        <v>42</v>
      </c>
      <c r="D8" s="150"/>
    </row>
    <row r="9" spans="1:4" s="16" customFormat="1" ht="20.25" customHeight="1">
      <c r="A9" s="173"/>
      <c r="B9" s="231" t="s">
        <v>14</v>
      </c>
      <c r="C9" s="231"/>
      <c r="D9" s="225"/>
    </row>
    <row r="10" spans="1:4" s="16" customFormat="1" ht="42">
      <c r="A10" s="174"/>
      <c r="B10" s="21" t="s">
        <v>259</v>
      </c>
      <c r="C10" s="149" t="s">
        <v>42</v>
      </c>
      <c r="D10" s="150"/>
    </row>
    <row r="11" spans="1:4" s="16" customFormat="1" ht="42">
      <c r="A11" s="174"/>
      <c r="B11" s="21" t="s">
        <v>260</v>
      </c>
      <c r="C11" s="149" t="s">
        <v>42</v>
      </c>
      <c r="D11" s="150"/>
    </row>
    <row r="12" spans="1:4" s="16" customFormat="1" ht="35.25" customHeight="1">
      <c r="A12" s="173"/>
      <c r="B12" s="231" t="s">
        <v>261</v>
      </c>
      <c r="C12" s="231"/>
      <c r="D12" s="225"/>
    </row>
    <row r="13" spans="1:4" s="16" customFormat="1" ht="42">
      <c r="A13" s="174"/>
      <c r="B13" s="14" t="s">
        <v>262</v>
      </c>
      <c r="C13" s="149" t="s">
        <v>42</v>
      </c>
      <c r="D13" s="175"/>
    </row>
    <row r="14" spans="1:4" s="16" customFormat="1" ht="42">
      <c r="A14" s="174"/>
      <c r="B14" s="25" t="s">
        <v>20</v>
      </c>
      <c r="C14" s="149" t="s">
        <v>42</v>
      </c>
      <c r="D14" s="175"/>
    </row>
    <row r="15" spans="1:4" s="16" customFormat="1" ht="42">
      <c r="A15" s="174"/>
      <c r="B15" s="21" t="s">
        <v>263</v>
      </c>
      <c r="C15" s="149" t="s">
        <v>42</v>
      </c>
      <c r="D15" s="175"/>
    </row>
    <row r="16" spans="1:4" s="16" customFormat="1" ht="50.25" customHeight="1">
      <c r="A16" s="176"/>
      <c r="B16" s="231" t="s">
        <v>264</v>
      </c>
      <c r="C16" s="231"/>
      <c r="D16" s="225"/>
    </row>
    <row r="17" spans="1:4" s="16" customFormat="1" ht="42">
      <c r="A17" s="177"/>
      <c r="B17" s="21" t="s">
        <v>21</v>
      </c>
      <c r="C17" s="149" t="s">
        <v>42</v>
      </c>
      <c r="D17" s="175"/>
    </row>
    <row r="18" spans="1:4" s="16" customFormat="1" ht="42">
      <c r="B18" s="21" t="s">
        <v>265</v>
      </c>
      <c r="C18" s="149" t="s">
        <v>42</v>
      </c>
      <c r="D18" s="175"/>
    </row>
    <row r="19" spans="1:4" s="16" customFormat="1" ht="35.25" customHeight="1">
      <c r="A19" s="173"/>
      <c r="B19" s="231" t="s">
        <v>15</v>
      </c>
      <c r="C19" s="231"/>
      <c r="D19" s="225"/>
    </row>
    <row r="20" spans="1:4" s="16" customFormat="1" ht="42">
      <c r="A20" s="174"/>
      <c r="B20" s="21" t="s">
        <v>22</v>
      </c>
      <c r="C20" s="149" t="s">
        <v>42</v>
      </c>
      <c r="D20" s="175"/>
    </row>
    <row r="21" spans="1:4" s="16" customFormat="1" ht="42">
      <c r="A21" s="174"/>
      <c r="B21" s="14" t="s">
        <v>266</v>
      </c>
      <c r="C21" s="149" t="s">
        <v>42</v>
      </c>
      <c r="D21" s="175"/>
    </row>
    <row r="22" spans="1:4" s="16" customFormat="1" ht="35.25" customHeight="1">
      <c r="A22" s="173"/>
      <c r="B22" s="231" t="s">
        <v>267</v>
      </c>
      <c r="C22" s="231"/>
      <c r="D22" s="225"/>
    </row>
    <row r="23" spans="1:4" s="16" customFormat="1" ht="42">
      <c r="A23" s="174"/>
      <c r="B23" s="21" t="s">
        <v>268</v>
      </c>
      <c r="C23" s="149" t="s">
        <v>42</v>
      </c>
      <c r="D23" s="175"/>
    </row>
    <row r="24" spans="1:4" s="16" customFormat="1" ht="84">
      <c r="A24" s="174"/>
      <c r="B24" s="21" t="s">
        <v>269</v>
      </c>
      <c r="C24" s="149" t="s">
        <v>42</v>
      </c>
      <c r="D24" s="175"/>
    </row>
    <row r="25" spans="1:4" s="16" customFormat="1" ht="42">
      <c r="A25" s="177"/>
      <c r="B25" s="14" t="s">
        <v>23</v>
      </c>
      <c r="C25" s="149" t="s">
        <v>42</v>
      </c>
      <c r="D25" s="175"/>
    </row>
    <row r="26" spans="1:4" s="16" customFormat="1" ht="35.25" customHeight="1">
      <c r="A26" s="178"/>
      <c r="B26" s="231" t="s">
        <v>270</v>
      </c>
      <c r="C26" s="231"/>
      <c r="D26" s="225"/>
    </row>
    <row r="27" spans="1:4" s="16" customFormat="1" ht="28">
      <c r="A27" s="174"/>
      <c r="B27" s="21" t="s">
        <v>271</v>
      </c>
      <c r="C27" s="149" t="s">
        <v>42</v>
      </c>
      <c r="D27" s="175"/>
    </row>
    <row r="28" spans="1:4" s="16" customFormat="1" ht="45.75" customHeight="1">
      <c r="A28" s="177"/>
      <c r="B28" s="21" t="s">
        <v>272</v>
      </c>
      <c r="C28" s="149" t="s">
        <v>42</v>
      </c>
      <c r="D28" s="175"/>
    </row>
    <row r="29" spans="1:4" s="16" customFormat="1" ht="42">
      <c r="A29" s="177"/>
      <c r="B29" s="21" t="s">
        <v>273</v>
      </c>
      <c r="C29" s="149" t="s">
        <v>42</v>
      </c>
      <c r="D29" s="175"/>
    </row>
    <row r="30" spans="1:4" s="179" customFormat="1" ht="65.25" customHeight="1">
      <c r="A30" s="178"/>
      <c r="B30" s="231" t="s">
        <v>274</v>
      </c>
      <c r="C30" s="231"/>
      <c r="D30" s="225"/>
    </row>
    <row r="31" spans="1:4" s="160" customFormat="1" ht="70">
      <c r="A31" s="174"/>
      <c r="B31" s="21" t="s">
        <v>275</v>
      </c>
      <c r="C31" s="149" t="s">
        <v>42</v>
      </c>
      <c r="D31" s="175"/>
    </row>
    <row r="32" spans="1:4" s="16" customFormat="1" ht="35.25" customHeight="1">
      <c r="A32" s="173"/>
      <c r="B32" s="234" t="s">
        <v>16</v>
      </c>
      <c r="C32" s="234"/>
      <c r="D32" s="235"/>
    </row>
    <row r="33" spans="1:4" s="16" customFormat="1" ht="56">
      <c r="A33" s="174"/>
      <c r="B33" s="21" t="s">
        <v>12</v>
      </c>
      <c r="C33" s="180"/>
      <c r="D33" s="58"/>
    </row>
    <row r="34" spans="1:4" s="16" customFormat="1" ht="84.5">
      <c r="A34" s="174"/>
      <c r="B34" s="21" t="s">
        <v>183</v>
      </c>
      <c r="C34" s="180"/>
      <c r="D34" s="57"/>
    </row>
    <row r="35" spans="1:4" s="16" customFormat="1">
      <c r="A35" s="174"/>
      <c r="B35" s="21" t="s">
        <v>5</v>
      </c>
      <c r="C35" s="181"/>
      <c r="D35" s="182"/>
    </row>
    <row r="36" spans="1:4" s="16" customFormat="1" ht="14.5">
      <c r="A36" s="183"/>
      <c r="B36" s="20" t="s">
        <v>276</v>
      </c>
      <c r="C36" s="6" t="s">
        <v>153</v>
      </c>
      <c r="D36" s="5" t="s">
        <v>6</v>
      </c>
    </row>
    <row r="37" spans="1:4" s="16" customFormat="1" ht="14.5">
      <c r="A37" s="184"/>
      <c r="B37" s="185" t="s">
        <v>1</v>
      </c>
      <c r="C37" s="9">
        <f>COUNTIF(C7:C31, "Not Started")</f>
        <v>0</v>
      </c>
      <c r="D37" s="10">
        <f>C37/18</f>
        <v>0</v>
      </c>
    </row>
    <row r="38" spans="1:4">
      <c r="A38" s="177"/>
      <c r="B38" s="3" t="s">
        <v>10</v>
      </c>
      <c r="C38" s="9">
        <f>COUNTIF(C7:C31, "Partially Met")</f>
        <v>0</v>
      </c>
      <c r="D38" s="10">
        <f>C38/18</f>
        <v>0</v>
      </c>
    </row>
    <row r="39" spans="1:4">
      <c r="A39" s="16"/>
      <c r="B39" s="3" t="s">
        <v>8</v>
      </c>
      <c r="C39" s="9">
        <f>COUNTIF(C7:C31, "Substantially Met")</f>
        <v>0</v>
      </c>
      <c r="D39" s="10">
        <f>C39/18</f>
        <v>0</v>
      </c>
    </row>
    <row r="40" spans="1:4">
      <c r="A40" s="174"/>
      <c r="B40" s="3" t="s">
        <v>9</v>
      </c>
      <c r="C40" s="9">
        <f>COUNTIF(C7:C31, "Fully Met")</f>
        <v>0</v>
      </c>
      <c r="D40" s="10">
        <f>C40/18</f>
        <v>0</v>
      </c>
    </row>
    <row r="41" spans="1:4">
      <c r="A41" s="177"/>
      <c r="B41" s="3" t="s">
        <v>0</v>
      </c>
      <c r="C41" s="9">
        <f>COUNTIF(C7:C31, "Not Sure")</f>
        <v>0</v>
      </c>
      <c r="D41" s="10">
        <f>C41/18</f>
        <v>0</v>
      </c>
    </row>
    <row r="42" spans="1:4" hidden="1">
      <c r="A42" s="174"/>
      <c r="B42" s="8" t="s">
        <v>2</v>
      </c>
      <c r="C42" s="9">
        <f>COUNTIF(C7:C31, "Not Applicable")</f>
        <v>0</v>
      </c>
      <c r="D42" s="10">
        <f t="shared" ref="D42" si="0">C42/13</f>
        <v>0</v>
      </c>
    </row>
    <row r="43" spans="1:4" hidden="1">
      <c r="A43" s="174"/>
      <c r="B43" s="91" t="s">
        <v>194</v>
      </c>
      <c r="C43" s="92">
        <f>13-SUM(C37:C42)</f>
        <v>13</v>
      </c>
      <c r="D43" s="90"/>
    </row>
    <row r="44" spans="1:4" hidden="1">
      <c r="A44" s="183"/>
      <c r="B44" s="166" t="s">
        <v>169</v>
      </c>
      <c r="C44" s="186"/>
      <c r="D44" s="168"/>
    </row>
    <row r="45" spans="1:4" hidden="1">
      <c r="A45" s="174"/>
      <c r="B45" s="236" t="s">
        <v>71</v>
      </c>
      <c r="C45" s="236"/>
      <c r="D45" s="236"/>
    </row>
    <row r="46" spans="1:4" hidden="1">
      <c r="A46" s="183"/>
      <c r="B46" s="187"/>
      <c r="C46" s="187"/>
      <c r="D46" s="188"/>
    </row>
    <row r="47" spans="1:4" hidden="1"/>
  </sheetData>
  <sheetProtection sheet="1" selectLockedCells="1"/>
  <mergeCells count="11">
    <mergeCell ref="B22:D22"/>
    <mergeCell ref="B26:D26"/>
    <mergeCell ref="B30:D30"/>
    <mergeCell ref="B32:D32"/>
    <mergeCell ref="B45:D45"/>
    <mergeCell ref="B19:D19"/>
    <mergeCell ref="B4:D4"/>
    <mergeCell ref="B6:D6"/>
    <mergeCell ref="B9:D9"/>
    <mergeCell ref="B12:D12"/>
    <mergeCell ref="B16:D16"/>
  </mergeCells>
  <pageMargins left="0.6" right="0.6" top="1.1000000000000001" bottom="0.75" header="0.3" footer="0.3"/>
  <pageSetup scale="94" fitToHeight="0" orientation="landscape" r:id="rId1"/>
  <headerFooter>
    <oddHeader>&amp;L&amp;G</oddHeader>
    <oddFooter>&amp;C&amp;"Droid Sans,Bold"&amp;9&amp;P&amp;R&amp;G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Choose One" xr:uid="{B702513F-BB56-BC40-B3A7-2FF5AFB75498}">
          <x14:formula1>
            <xm:f>AdminUseOnly!$A$1:$A$7</xm:f>
          </x14:formula1>
          <xm:sqref>C7:C8 C10:C11 C13:C15 C17:C18 C20:C21 C23:C25 C27:C29 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1FF21-942C-474E-AF65-59E8D4DFF0C8}">
  <sheetPr>
    <tabColor rgb="FFD9DA6E"/>
    <pageSetUpPr fitToPage="1"/>
  </sheetPr>
  <dimension ref="A1:D89"/>
  <sheetViews>
    <sheetView showGridLines="0" showRowColHeaders="0" showWhiteSpace="0" zoomScaleNormal="100" workbookViewId="0">
      <pane ySplit="5" topLeftCell="A6" activePane="bottomLeft" state="frozen"/>
      <selection pane="bottomLeft" activeCell="C7" sqref="C7"/>
    </sheetView>
  </sheetViews>
  <sheetFormatPr defaultColWidth="0" defaultRowHeight="14" zeroHeight="1"/>
  <cols>
    <col min="1" max="1" width="4.5" style="196" customWidth="1"/>
    <col min="2" max="2" width="63.33203125" style="2" customWidth="1"/>
    <col min="3" max="3" width="12" style="2" customWidth="1"/>
    <col min="4" max="4" width="40" style="2" customWidth="1"/>
    <col min="5" max="16384" width="8" style="196" hidden="1"/>
  </cols>
  <sheetData>
    <row r="1" spans="1:4" s="140" customFormat="1">
      <c r="A1" s="138"/>
      <c r="B1" s="139" t="str">
        <f>'Organizational Information'!A22</f>
        <v>Organization Name</v>
      </c>
      <c r="C1" s="138"/>
      <c r="D1" s="139" t="str">
        <f>'Organizational Information'!A23</f>
        <v>Description</v>
      </c>
    </row>
    <row r="2" spans="1:4" s="140" customFormat="1">
      <c r="A2" s="138"/>
      <c r="B2" s="139" t="str">
        <f>'Organizational Information'!A25</f>
        <v>Enter Participant Name(s)</v>
      </c>
      <c r="C2" s="138"/>
      <c r="D2" s="139" t="str">
        <f>'Organizational Information'!A26</f>
        <v>Enter Date</v>
      </c>
    </row>
    <row r="3" spans="1:4" s="147" customFormat="1" ht="31">
      <c r="A3" s="189"/>
      <c r="B3" s="142" t="s">
        <v>192</v>
      </c>
      <c r="C3" s="189"/>
      <c r="D3" s="189"/>
    </row>
    <row r="4" spans="1:4" s="145" customFormat="1" ht="100" customHeight="1">
      <c r="A4" s="144"/>
      <c r="B4" s="221" t="s">
        <v>176</v>
      </c>
      <c r="C4" s="221"/>
      <c r="D4" s="222"/>
    </row>
    <row r="5" spans="1:4" s="189" customFormat="1">
      <c r="B5" s="141" t="s">
        <v>3</v>
      </c>
      <c r="C5" s="141" t="s">
        <v>11</v>
      </c>
      <c r="D5" s="141" t="s">
        <v>175</v>
      </c>
    </row>
    <row r="6" spans="1:4" s="190" customFormat="1" ht="74" customHeight="1">
      <c r="A6" s="72"/>
      <c r="B6" s="239" t="s">
        <v>277</v>
      </c>
      <c r="C6" s="239"/>
      <c r="D6" s="240"/>
    </row>
    <row r="7" spans="1:4" s="191" customFormat="1" ht="58.5">
      <c r="A7" s="70"/>
      <c r="B7" s="125" t="s">
        <v>278</v>
      </c>
      <c r="C7" s="149" t="s">
        <v>42</v>
      </c>
      <c r="D7" s="150"/>
    </row>
    <row r="8" spans="1:4" s="191" customFormat="1" ht="84" customHeight="1">
      <c r="A8" s="70"/>
      <c r="B8" s="29" t="s">
        <v>279</v>
      </c>
      <c r="C8" s="149" t="s">
        <v>42</v>
      </c>
      <c r="D8" s="150"/>
    </row>
    <row r="9" spans="1:4" s="191" customFormat="1" ht="20.25" customHeight="1">
      <c r="A9" s="72"/>
      <c r="B9" s="239" t="s">
        <v>404</v>
      </c>
      <c r="C9" s="239"/>
      <c r="D9" s="240"/>
    </row>
    <row r="10" spans="1:4" s="190" customFormat="1" ht="58">
      <c r="A10" s="70"/>
      <c r="B10" s="29" t="s">
        <v>280</v>
      </c>
      <c r="C10" s="149" t="s">
        <v>42</v>
      </c>
      <c r="D10" s="150"/>
    </row>
    <row r="11" spans="1:4" s="23" customFormat="1" ht="29">
      <c r="A11" s="69"/>
      <c r="B11" s="27" t="s">
        <v>281</v>
      </c>
      <c r="C11" s="149" t="s">
        <v>42</v>
      </c>
      <c r="D11" s="150"/>
    </row>
    <row r="12" spans="1:4" s="23" customFormat="1" ht="29">
      <c r="A12" s="127"/>
      <c r="B12" s="27" t="s">
        <v>282</v>
      </c>
      <c r="C12" s="149" t="s">
        <v>42</v>
      </c>
      <c r="D12" s="192"/>
    </row>
    <row r="13" spans="1:4" s="23" customFormat="1" ht="50.25" customHeight="1">
      <c r="A13" s="67"/>
      <c r="B13" s="237" t="s">
        <v>283</v>
      </c>
      <c r="C13" s="237"/>
      <c r="D13" s="238"/>
    </row>
    <row r="14" spans="1:4" s="23" customFormat="1" ht="229" customHeight="1">
      <c r="A14" s="65"/>
      <c r="B14" s="26" t="s">
        <v>284</v>
      </c>
      <c r="C14" s="149" t="s">
        <v>42</v>
      </c>
      <c r="D14" s="193"/>
    </row>
    <row r="15" spans="1:4" s="23" customFormat="1" ht="43.5">
      <c r="A15" s="65"/>
      <c r="B15" s="29" t="s">
        <v>285</v>
      </c>
      <c r="C15" s="149" t="s">
        <v>42</v>
      </c>
      <c r="D15" s="150"/>
    </row>
    <row r="16" spans="1:4" s="23" customFormat="1" ht="130.5">
      <c r="B16" s="27" t="s">
        <v>286</v>
      </c>
      <c r="C16" s="149" t="s">
        <v>42</v>
      </c>
      <c r="D16" s="150"/>
    </row>
    <row r="17" spans="1:4" s="23" customFormat="1" ht="58">
      <c r="A17" s="65"/>
      <c r="B17" s="27" t="s">
        <v>287</v>
      </c>
      <c r="C17" s="149" t="s">
        <v>42</v>
      </c>
      <c r="D17" s="154"/>
    </row>
    <row r="18" spans="1:4" s="23" customFormat="1" ht="50.25" customHeight="1">
      <c r="A18" s="67"/>
      <c r="B18" s="237" t="s">
        <v>288</v>
      </c>
      <c r="C18" s="237"/>
      <c r="D18" s="238"/>
    </row>
    <row r="19" spans="1:4" s="23" customFormat="1" ht="67" customHeight="1">
      <c r="A19" s="65"/>
      <c r="B19" s="29" t="s">
        <v>289</v>
      </c>
      <c r="C19" s="149" t="s">
        <v>42</v>
      </c>
      <c r="D19" s="154"/>
    </row>
    <row r="20" spans="1:4" s="23" customFormat="1" ht="67" customHeight="1">
      <c r="A20" s="64"/>
      <c r="B20" s="29" t="s">
        <v>290</v>
      </c>
      <c r="C20" s="149" t="s">
        <v>42</v>
      </c>
      <c r="D20" s="154"/>
    </row>
    <row r="21" spans="1:4" s="23" customFormat="1" ht="36" customHeight="1">
      <c r="A21" s="67"/>
      <c r="B21" s="237" t="s">
        <v>291</v>
      </c>
      <c r="C21" s="237"/>
      <c r="D21" s="238"/>
    </row>
    <row r="22" spans="1:4" s="23" customFormat="1" ht="87">
      <c r="A22" s="65"/>
      <c r="B22" s="29" t="s">
        <v>292</v>
      </c>
      <c r="C22" s="149" t="s">
        <v>42</v>
      </c>
      <c r="D22" s="154"/>
    </row>
    <row r="23" spans="1:4" s="23" customFormat="1" ht="43" customHeight="1">
      <c r="A23" s="64"/>
      <c r="B23" s="29" t="s">
        <v>293</v>
      </c>
      <c r="C23" s="149" t="s">
        <v>42</v>
      </c>
      <c r="D23" s="154"/>
    </row>
    <row r="24" spans="1:4" s="23" customFormat="1" ht="43.5">
      <c r="A24" s="64"/>
      <c r="B24" s="29" t="s">
        <v>294</v>
      </c>
      <c r="C24" s="149" t="s">
        <v>42</v>
      </c>
      <c r="D24" s="154"/>
    </row>
    <row r="25" spans="1:4" s="23" customFormat="1" ht="35.25" customHeight="1">
      <c r="A25" s="67"/>
      <c r="B25" s="237" t="s">
        <v>295</v>
      </c>
      <c r="C25" s="237"/>
      <c r="D25" s="238"/>
    </row>
    <row r="26" spans="1:4" s="23" customFormat="1" ht="117" customHeight="1">
      <c r="B26" s="28" t="s">
        <v>296</v>
      </c>
      <c r="C26" s="149" t="s">
        <v>42</v>
      </c>
      <c r="D26" s="154"/>
    </row>
    <row r="27" spans="1:4" s="23" customFormat="1" ht="58">
      <c r="A27" s="65"/>
      <c r="B27" s="28" t="s">
        <v>297</v>
      </c>
      <c r="C27" s="149" t="s">
        <v>42</v>
      </c>
      <c r="D27" s="154"/>
    </row>
    <row r="28" spans="1:4" s="23" customFormat="1" ht="20.25" customHeight="1">
      <c r="A28" s="72"/>
      <c r="B28" s="237" t="s">
        <v>298</v>
      </c>
      <c r="C28" s="237"/>
      <c r="D28" s="238"/>
    </row>
    <row r="29" spans="1:4" s="23" customFormat="1" ht="72.5">
      <c r="A29" s="70"/>
      <c r="B29" s="29" t="s">
        <v>299</v>
      </c>
      <c r="C29" s="149" t="s">
        <v>42</v>
      </c>
      <c r="D29" s="150"/>
    </row>
    <row r="30" spans="1:4" s="23" customFormat="1" ht="29">
      <c r="A30" s="69"/>
      <c r="B30" s="27" t="s">
        <v>300</v>
      </c>
      <c r="C30" s="149" t="s">
        <v>42</v>
      </c>
      <c r="D30" s="150"/>
    </row>
    <row r="31" spans="1:4" s="23" customFormat="1" ht="29">
      <c r="A31" s="190"/>
      <c r="B31" s="27" t="s">
        <v>301</v>
      </c>
      <c r="C31" s="149" t="s">
        <v>42</v>
      </c>
      <c r="D31" s="150"/>
    </row>
    <row r="32" spans="1:4" s="23" customFormat="1" ht="35.25" customHeight="1">
      <c r="A32" s="67"/>
      <c r="B32" s="237" t="s">
        <v>302</v>
      </c>
      <c r="C32" s="237"/>
      <c r="D32" s="238"/>
    </row>
    <row r="33" spans="1:4" s="23" customFormat="1" ht="29">
      <c r="A33" s="65"/>
      <c r="B33" s="27" t="s">
        <v>303</v>
      </c>
      <c r="C33" s="149" t="s">
        <v>42</v>
      </c>
      <c r="D33" s="154"/>
    </row>
    <row r="34" spans="1:4" s="23" customFormat="1" ht="58">
      <c r="A34" s="65"/>
      <c r="B34" s="27" t="s">
        <v>304</v>
      </c>
      <c r="C34" s="149" t="s">
        <v>42</v>
      </c>
      <c r="D34" s="154"/>
    </row>
    <row r="35" spans="1:4" s="24" customFormat="1" ht="59" customHeight="1">
      <c r="A35" s="65"/>
      <c r="B35" s="27" t="s">
        <v>305</v>
      </c>
      <c r="C35" s="149" t="s">
        <v>42</v>
      </c>
      <c r="D35" s="154"/>
    </row>
    <row r="36" spans="1:4" s="194" customFormat="1" ht="50.25" customHeight="1">
      <c r="A36" s="128"/>
      <c r="B36" s="242" t="s">
        <v>306</v>
      </c>
      <c r="C36" s="242"/>
      <c r="D36" s="243"/>
    </row>
    <row r="37" spans="1:4" s="23" customFormat="1" ht="29">
      <c r="A37" s="65"/>
      <c r="B37" s="27" t="s">
        <v>307</v>
      </c>
      <c r="C37" s="149" t="s">
        <v>42</v>
      </c>
      <c r="D37" s="154"/>
    </row>
    <row r="38" spans="1:4" s="23" customFormat="1" ht="58" customHeight="1">
      <c r="A38" s="65"/>
      <c r="B38" s="27" t="s">
        <v>308</v>
      </c>
      <c r="C38" s="149" t="s">
        <v>42</v>
      </c>
      <c r="D38" s="154"/>
    </row>
    <row r="39" spans="1:4" s="23" customFormat="1" ht="35.25" customHeight="1">
      <c r="A39" s="68"/>
      <c r="B39" s="237" t="s">
        <v>309</v>
      </c>
      <c r="C39" s="237"/>
      <c r="D39" s="238"/>
    </row>
    <row r="40" spans="1:4" s="23" customFormat="1" ht="58">
      <c r="A40" s="66"/>
      <c r="B40" s="27" t="s">
        <v>310</v>
      </c>
      <c r="C40" s="149" t="s">
        <v>42</v>
      </c>
      <c r="D40" s="154"/>
    </row>
    <row r="41" spans="1:4" s="23" customFormat="1" ht="43.5">
      <c r="B41" s="27" t="s">
        <v>311</v>
      </c>
      <c r="C41" s="149" t="s">
        <v>42</v>
      </c>
      <c r="D41" s="195"/>
    </row>
    <row r="42" spans="1:4" s="23" customFormat="1" ht="43.5">
      <c r="A42" s="65"/>
      <c r="B42" s="29" t="s">
        <v>312</v>
      </c>
      <c r="C42" s="149" t="s">
        <v>42</v>
      </c>
      <c r="D42" s="154"/>
    </row>
    <row r="43" spans="1:4" ht="35.25" customHeight="1">
      <c r="A43" s="67"/>
      <c r="B43" s="237" t="s">
        <v>24</v>
      </c>
      <c r="C43" s="237"/>
      <c r="D43" s="238"/>
    </row>
    <row r="44" spans="1:4" ht="58">
      <c r="A44" s="65"/>
      <c r="B44" s="15" t="s">
        <v>25</v>
      </c>
      <c r="C44" s="197"/>
      <c r="D44" s="59"/>
    </row>
    <row r="45" spans="1:4" ht="88">
      <c r="A45" s="65"/>
      <c r="B45" s="30" t="s">
        <v>182</v>
      </c>
      <c r="C45" s="197"/>
      <c r="D45" s="58"/>
    </row>
    <row r="46" spans="1:4" ht="14.5">
      <c r="A46" s="64"/>
      <c r="B46" s="30" t="s">
        <v>5</v>
      </c>
      <c r="C46" s="197"/>
      <c r="D46" s="182"/>
    </row>
    <row r="47" spans="1:4" ht="14.5">
      <c r="A47" s="24"/>
      <c r="B47" s="31" t="s">
        <v>158</v>
      </c>
      <c r="C47" s="6" t="s">
        <v>153</v>
      </c>
      <c r="D47" s="5" t="s">
        <v>6</v>
      </c>
    </row>
    <row r="48" spans="1:4" ht="14.5">
      <c r="A48" s="198"/>
      <c r="B48" s="185" t="s">
        <v>1</v>
      </c>
      <c r="C48" s="9">
        <f>COUNTIF(C7:C42,"Not Started")</f>
        <v>0</v>
      </c>
      <c r="D48" s="10">
        <f t="shared" ref="D48:D53" si="0">C48/27</f>
        <v>0</v>
      </c>
    </row>
    <row r="49" spans="1:4">
      <c r="A49" s="65"/>
      <c r="B49" s="3" t="s">
        <v>10</v>
      </c>
      <c r="C49" s="9">
        <f>COUNTIF(C7:C42,"Partially Met")</f>
        <v>0</v>
      </c>
      <c r="D49" s="10">
        <f t="shared" si="0"/>
        <v>0</v>
      </c>
    </row>
    <row r="50" spans="1:4">
      <c r="A50" s="65"/>
      <c r="B50" s="3" t="s">
        <v>8</v>
      </c>
      <c r="C50" s="9">
        <f>COUNTIF(C7:C42,"Substantially Met")</f>
        <v>0</v>
      </c>
      <c r="D50" s="10">
        <f t="shared" si="0"/>
        <v>0</v>
      </c>
    </row>
    <row r="51" spans="1:4">
      <c r="A51" s="65"/>
      <c r="B51" s="3" t="s">
        <v>9</v>
      </c>
      <c r="C51" s="9">
        <f>COUNTIF(C7:C42,"Fully Met")</f>
        <v>0</v>
      </c>
      <c r="D51" s="10">
        <f t="shared" si="0"/>
        <v>0</v>
      </c>
    </row>
    <row r="52" spans="1:4">
      <c r="A52" s="65"/>
      <c r="B52" s="3" t="s">
        <v>0</v>
      </c>
      <c r="C52" s="9">
        <f>COUNTIF(C7:C42,"Not Sure")</f>
        <v>0</v>
      </c>
      <c r="D52" s="10">
        <f t="shared" si="0"/>
        <v>0</v>
      </c>
    </row>
    <row r="53" spans="1:4">
      <c r="A53" s="65"/>
      <c r="B53" s="8" t="s">
        <v>2</v>
      </c>
      <c r="C53" s="9">
        <f>COUNTIF(C7:C42,"Not Applicable")</f>
        <v>0</v>
      </c>
      <c r="D53" s="10">
        <f t="shared" si="0"/>
        <v>0</v>
      </c>
    </row>
    <row r="54" spans="1:4">
      <c r="B54" s="91" t="s">
        <v>194</v>
      </c>
      <c r="C54" s="199">
        <f>27-SUM(C48:C53)</f>
        <v>27</v>
      </c>
      <c r="D54" s="90"/>
    </row>
    <row r="55" spans="1:4">
      <c r="A55" s="200"/>
      <c r="B55" s="166" t="s">
        <v>170</v>
      </c>
      <c r="C55" s="186"/>
      <c r="D55" s="168"/>
    </row>
    <row r="56" spans="1:4">
      <c r="A56" s="65"/>
      <c r="B56" s="244" t="s">
        <v>72</v>
      </c>
      <c r="C56" s="244"/>
      <c r="D56" s="244"/>
    </row>
    <row r="57" spans="1:4" ht="28.5" customHeight="1">
      <c r="A57" s="66"/>
      <c r="B57" s="245" t="s">
        <v>73</v>
      </c>
      <c r="C57" s="245"/>
      <c r="D57" s="245"/>
    </row>
    <row r="58" spans="1:4">
      <c r="B58" s="245" t="s">
        <v>74</v>
      </c>
      <c r="C58" s="245"/>
      <c r="D58" s="245"/>
    </row>
    <row r="59" spans="1:4" ht="73.5" customHeight="1">
      <c r="A59" s="65"/>
      <c r="B59" s="241" t="s">
        <v>313</v>
      </c>
      <c r="C59" s="241"/>
      <c r="D59" s="241"/>
    </row>
    <row r="60" spans="1:4" ht="62.25" customHeight="1">
      <c r="A60" s="65"/>
      <c r="B60" s="241" t="s">
        <v>314</v>
      </c>
      <c r="C60" s="241"/>
      <c r="D60" s="241"/>
    </row>
    <row r="61" spans="1:4" hidden="1">
      <c r="A61" s="65"/>
      <c r="B61" s="241" t="s">
        <v>75</v>
      </c>
      <c r="C61" s="241"/>
      <c r="D61" s="241"/>
    </row>
    <row r="62" spans="1:4" hidden="1">
      <c r="A62" s="65"/>
      <c r="B62" s="246" t="s">
        <v>76</v>
      </c>
      <c r="C62" s="246"/>
      <c r="D62" s="246"/>
    </row>
    <row r="63" spans="1:4" hidden="1">
      <c r="A63" s="65"/>
      <c r="B63" s="241" t="s">
        <v>77</v>
      </c>
      <c r="C63" s="241"/>
      <c r="D63" s="241"/>
    </row>
    <row r="64" spans="1:4" hidden="1">
      <c r="A64" s="65"/>
      <c r="B64" s="247" t="s">
        <v>78</v>
      </c>
      <c r="C64" s="247"/>
      <c r="D64" s="247"/>
    </row>
    <row r="65" spans="1:4" hidden="1">
      <c r="A65" s="65"/>
      <c r="B65" s="246" t="s">
        <v>79</v>
      </c>
      <c r="C65" s="246"/>
      <c r="D65" s="246"/>
    </row>
    <row r="66" spans="1:4" hidden="1">
      <c r="B66" s="246" t="s">
        <v>85</v>
      </c>
      <c r="C66" s="246"/>
      <c r="D66" s="246"/>
    </row>
    <row r="67" spans="1:4" hidden="1">
      <c r="A67" s="65"/>
      <c r="B67" s="246" t="s">
        <v>80</v>
      </c>
      <c r="C67" s="246"/>
      <c r="D67" s="246"/>
    </row>
    <row r="68" spans="1:4" hidden="1">
      <c r="B68" s="246" t="s">
        <v>81</v>
      </c>
      <c r="C68" s="246"/>
      <c r="D68" s="246"/>
    </row>
    <row r="69" spans="1:4" hidden="1">
      <c r="A69" s="65"/>
      <c r="B69" s="246" t="s">
        <v>82</v>
      </c>
      <c r="C69" s="246"/>
      <c r="D69" s="246"/>
    </row>
    <row r="70" spans="1:4" hidden="1">
      <c r="A70" s="64"/>
      <c r="B70" s="246" t="s">
        <v>83</v>
      </c>
      <c r="C70" s="246"/>
      <c r="D70" s="246"/>
    </row>
    <row r="71" spans="1:4" hidden="1">
      <c r="A71" s="200"/>
      <c r="B71" s="7"/>
      <c r="C71" s="7"/>
      <c r="D71" s="201"/>
    </row>
    <row r="72" spans="1:4" hidden="1"/>
    <row r="73" spans="1:4" hidden="1"/>
    <row r="74" spans="1:4" hidden="1"/>
    <row r="75" spans="1:4" hidden="1"/>
    <row r="76" spans="1:4" hidden="1"/>
    <row r="77" spans="1:4" hidden="1"/>
    <row r="78" spans="1:4" hidden="1"/>
    <row r="79" spans="1:4" hidden="1"/>
    <row r="80" spans="1:4" hidden="1"/>
    <row r="81" hidden="1"/>
    <row r="82" hidden="1"/>
    <row r="83" hidden="1"/>
    <row r="84" hidden="1"/>
    <row r="85" hidden="1"/>
    <row r="86" hidden="1"/>
    <row r="87" hidden="1"/>
    <row r="88" hidden="1"/>
    <row r="89" hidden="1"/>
  </sheetData>
  <sheetProtection sheet="1" selectLockedCells="1"/>
  <mergeCells count="27">
    <mergeCell ref="B68:D68"/>
    <mergeCell ref="B69:D69"/>
    <mergeCell ref="B70:D70"/>
    <mergeCell ref="B62:D62"/>
    <mergeCell ref="B63:D63"/>
    <mergeCell ref="B64:D64"/>
    <mergeCell ref="B65:D65"/>
    <mergeCell ref="B66:D66"/>
    <mergeCell ref="B67:D67"/>
    <mergeCell ref="B61:D61"/>
    <mergeCell ref="B25:D25"/>
    <mergeCell ref="B28:D28"/>
    <mergeCell ref="B32:D32"/>
    <mergeCell ref="B36:D36"/>
    <mergeCell ref="B39:D39"/>
    <mergeCell ref="B43:D43"/>
    <mergeCell ref="B56:D56"/>
    <mergeCell ref="B57:D57"/>
    <mergeCell ref="B58:D58"/>
    <mergeCell ref="B59:D59"/>
    <mergeCell ref="B60:D60"/>
    <mergeCell ref="B21:D21"/>
    <mergeCell ref="B4:D4"/>
    <mergeCell ref="B6:D6"/>
    <mergeCell ref="B9:D9"/>
    <mergeCell ref="B13:D13"/>
    <mergeCell ref="B18:D18"/>
  </mergeCells>
  <pageMargins left="0.6" right="0.6" top="1.05" bottom="0.75" header="0.3" footer="0.3"/>
  <pageSetup scale="95" fitToHeight="0" orientation="landscape" r:id="rId1"/>
  <headerFooter>
    <oddHeader>&amp;L&amp;G</oddHeader>
    <oddFooter>&amp;C&amp;"Droid Sans,Bold"&amp;9&amp;P&amp;R&amp;G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Choose One" xr:uid="{377E7E6B-18B8-EC46-85E6-1DE6D3F991A2}">
          <x14:formula1>
            <xm:f>AdminUseOnly!$A$1:$A$7</xm:f>
          </x14:formula1>
          <xm:sqref>C7:C8 C10:C12 C14:C17 C19:C20 C22:C24 C26:C27 C29:C31 C33:C35 C37:C38 C40:C42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1F5E-4246-416B-BE26-B2D9E359D634}">
  <sheetPr>
    <tabColor rgb="FFD9DA6E"/>
    <pageSetUpPr fitToPage="1"/>
  </sheetPr>
  <dimension ref="A1:D79"/>
  <sheetViews>
    <sheetView showGridLines="0" showRowColHeaders="0" zoomScaleNormal="100" workbookViewId="0">
      <pane ySplit="5" topLeftCell="A6" activePane="bottomLeft" state="frozen"/>
      <selection pane="bottomLeft" activeCell="C7" sqref="C7"/>
    </sheetView>
  </sheetViews>
  <sheetFormatPr defaultColWidth="0" defaultRowHeight="14" zeroHeight="1"/>
  <cols>
    <col min="1" max="1" width="4.5" style="23" customWidth="1"/>
    <col min="2" max="2" width="63.33203125" customWidth="1"/>
    <col min="3" max="3" width="12.5" customWidth="1"/>
    <col min="4" max="4" width="40" customWidth="1"/>
    <col min="5" max="16384" width="8" style="23" hidden="1"/>
  </cols>
  <sheetData>
    <row r="1" spans="1:4" s="111" customFormat="1">
      <c r="A1" s="110"/>
      <c r="B1" s="109" t="str">
        <f>'Organizational Information'!A22</f>
        <v>Organization Name</v>
      </c>
      <c r="C1" s="110"/>
      <c r="D1" s="109" t="str">
        <f>'Organizational Information'!A23</f>
        <v>Description</v>
      </c>
    </row>
    <row r="2" spans="1:4" s="111" customFormat="1">
      <c r="A2" s="110"/>
      <c r="B2" s="109" t="str">
        <f>'Organizational Information'!A25</f>
        <v>Enter Participant Name(s)</v>
      </c>
      <c r="C2" s="110"/>
      <c r="D2" s="109" t="str">
        <f>'Organizational Information'!A26</f>
        <v>Enter Date</v>
      </c>
    </row>
    <row r="3" spans="1:4" s="40" customFormat="1" ht="15.5">
      <c r="A3" s="123"/>
      <c r="B3" s="88" t="s">
        <v>188</v>
      </c>
      <c r="C3" s="123"/>
      <c r="D3" s="123"/>
    </row>
    <row r="4" spans="1:4" s="113" customFormat="1" ht="100" customHeight="1">
      <c r="B4" s="250" t="s">
        <v>176</v>
      </c>
      <c r="C4" s="250"/>
      <c r="D4" s="222"/>
    </row>
    <row r="5" spans="1:4" s="123" customFormat="1">
      <c r="B5" s="34" t="s">
        <v>3</v>
      </c>
      <c r="C5" s="34" t="s">
        <v>11</v>
      </c>
      <c r="D5" s="112" t="s">
        <v>175</v>
      </c>
    </row>
    <row r="6" spans="1:4" s="124" customFormat="1" ht="35.25" customHeight="1">
      <c r="A6" s="135"/>
      <c r="B6" s="248" t="s">
        <v>351</v>
      </c>
      <c r="C6" s="248"/>
      <c r="D6" s="249"/>
    </row>
    <row r="7" spans="1:4" s="126" customFormat="1" ht="42">
      <c r="A7" s="70"/>
      <c r="B7" s="13" t="s">
        <v>350</v>
      </c>
      <c r="C7" s="149" t="s">
        <v>42</v>
      </c>
      <c r="D7" s="114"/>
    </row>
    <row r="8" spans="1:4" s="126" customFormat="1" ht="42">
      <c r="A8" s="70"/>
      <c r="B8" s="22" t="s">
        <v>26</v>
      </c>
      <c r="C8" s="149" t="s">
        <v>42</v>
      </c>
      <c r="D8" s="114"/>
    </row>
    <row r="9" spans="1:4" s="124" customFormat="1" ht="42">
      <c r="B9" s="13" t="s">
        <v>27</v>
      </c>
      <c r="C9" s="149" t="s">
        <v>42</v>
      </c>
      <c r="D9" s="114"/>
    </row>
    <row r="10" spans="1:4" ht="35.25" customHeight="1">
      <c r="A10" s="73"/>
      <c r="B10" s="248" t="s">
        <v>349</v>
      </c>
      <c r="C10" s="248"/>
      <c r="D10" s="249"/>
    </row>
    <row r="11" spans="1:4" ht="67" customHeight="1">
      <c r="A11" s="64"/>
      <c r="B11" s="13" t="s">
        <v>348</v>
      </c>
      <c r="C11" s="149" t="s">
        <v>42</v>
      </c>
      <c r="D11" s="114"/>
    </row>
    <row r="12" spans="1:4" ht="56">
      <c r="A12" s="64"/>
      <c r="B12" s="22" t="s">
        <v>401</v>
      </c>
      <c r="C12" s="149" t="s">
        <v>42</v>
      </c>
      <c r="D12" s="114"/>
    </row>
    <row r="13" spans="1:4" ht="35.25" customHeight="1">
      <c r="A13" s="73"/>
      <c r="B13" s="248" t="s">
        <v>347</v>
      </c>
      <c r="C13" s="248"/>
      <c r="D13" s="249"/>
    </row>
    <row r="14" spans="1:4" ht="84">
      <c r="A14" s="64"/>
      <c r="B14" s="22" t="s">
        <v>346</v>
      </c>
      <c r="C14" s="149" t="s">
        <v>42</v>
      </c>
      <c r="D14" s="114"/>
    </row>
    <row r="15" spans="1:4" ht="105" customHeight="1">
      <c r="A15" s="65"/>
      <c r="B15" s="12" t="s">
        <v>345</v>
      </c>
      <c r="C15" s="149" t="s">
        <v>42</v>
      </c>
      <c r="D15" s="114"/>
    </row>
    <row r="16" spans="1:4" ht="70">
      <c r="A16" s="65"/>
      <c r="B16" s="13" t="s">
        <v>344</v>
      </c>
      <c r="C16" s="149" t="s">
        <v>42</v>
      </c>
      <c r="D16" s="114"/>
    </row>
    <row r="17" spans="1:4" ht="56">
      <c r="A17" s="65"/>
      <c r="B17" s="13" t="s">
        <v>343</v>
      </c>
      <c r="C17" s="149" t="s">
        <v>42</v>
      </c>
      <c r="D17" s="114"/>
    </row>
    <row r="18" spans="1:4" ht="50.25" customHeight="1">
      <c r="A18" s="63"/>
      <c r="B18" s="251" t="s">
        <v>342</v>
      </c>
      <c r="C18" s="251"/>
      <c r="D18" s="252"/>
    </row>
    <row r="19" spans="1:4" ht="84">
      <c r="A19" s="65"/>
      <c r="B19" s="13" t="s">
        <v>341</v>
      </c>
      <c r="C19" s="149" t="s">
        <v>42</v>
      </c>
      <c r="D19" s="115"/>
    </row>
    <row r="20" spans="1:4" ht="45.75" customHeight="1">
      <c r="A20" s="65"/>
      <c r="B20" s="13" t="s">
        <v>340</v>
      </c>
      <c r="C20" s="149" t="s">
        <v>42</v>
      </c>
      <c r="D20" s="115"/>
    </row>
    <row r="21" spans="1:4" ht="70">
      <c r="A21" s="65"/>
      <c r="B21" s="13" t="s">
        <v>339</v>
      </c>
      <c r="C21" s="149" t="s">
        <v>42</v>
      </c>
      <c r="D21" s="115"/>
    </row>
    <row r="22" spans="1:4" ht="35.25" customHeight="1">
      <c r="A22" s="73"/>
      <c r="B22" s="248" t="s">
        <v>338</v>
      </c>
      <c r="C22" s="248"/>
      <c r="D22" s="249"/>
    </row>
    <row r="23" spans="1:4" ht="42">
      <c r="A23" s="65"/>
      <c r="B23" s="13" t="s">
        <v>337</v>
      </c>
      <c r="C23" s="149" t="s">
        <v>42</v>
      </c>
      <c r="D23" s="115"/>
    </row>
    <row r="24" spans="1:4" ht="56">
      <c r="A24" s="65"/>
      <c r="B24" s="13" t="s">
        <v>336</v>
      </c>
      <c r="C24" s="149" t="s">
        <v>42</v>
      </c>
      <c r="D24" s="115"/>
    </row>
    <row r="25" spans="1:4" ht="20.25" customHeight="1">
      <c r="A25" s="63"/>
      <c r="B25" s="248" t="s">
        <v>335</v>
      </c>
      <c r="C25" s="248"/>
      <c r="D25" s="249"/>
    </row>
    <row r="26" spans="1:4" ht="56">
      <c r="A26" s="65"/>
      <c r="B26" s="13" t="s">
        <v>334</v>
      </c>
      <c r="C26" s="149" t="s">
        <v>42</v>
      </c>
      <c r="D26" s="115"/>
    </row>
    <row r="27" spans="1:4" ht="53" customHeight="1">
      <c r="A27" s="65"/>
      <c r="B27" s="13" t="s">
        <v>333</v>
      </c>
      <c r="C27" s="149" t="s">
        <v>42</v>
      </c>
      <c r="D27" s="115"/>
    </row>
    <row r="28" spans="1:4" ht="28">
      <c r="B28" s="13" t="s">
        <v>332</v>
      </c>
      <c r="C28" s="149" t="s">
        <v>42</v>
      </c>
      <c r="D28" s="115"/>
    </row>
    <row r="29" spans="1:4" ht="35.25" customHeight="1">
      <c r="A29" s="67"/>
      <c r="B29" s="248" t="s">
        <v>331</v>
      </c>
      <c r="C29" s="248"/>
      <c r="D29" s="249"/>
    </row>
    <row r="30" spans="1:4" ht="45" customHeight="1">
      <c r="A30" s="65"/>
      <c r="B30" s="13" t="s">
        <v>330</v>
      </c>
      <c r="C30" s="149" t="s">
        <v>42</v>
      </c>
      <c r="D30" s="115"/>
    </row>
    <row r="31" spans="1:4" ht="47" customHeight="1">
      <c r="A31" s="65"/>
      <c r="B31" s="22" t="s">
        <v>329</v>
      </c>
      <c r="C31" s="149" t="s">
        <v>42</v>
      </c>
      <c r="D31" s="115"/>
    </row>
    <row r="32" spans="1:4" ht="40" customHeight="1">
      <c r="A32" s="65"/>
      <c r="B32" s="13" t="s">
        <v>328</v>
      </c>
      <c r="C32" s="149" t="s">
        <v>42</v>
      </c>
      <c r="D32" s="115"/>
    </row>
    <row r="33" spans="1:4" ht="35.25" customHeight="1">
      <c r="A33" s="63"/>
      <c r="B33" s="248" t="s">
        <v>327</v>
      </c>
      <c r="C33" s="248"/>
      <c r="D33" s="249"/>
    </row>
    <row r="34" spans="1:4" ht="28">
      <c r="A34" s="65"/>
      <c r="B34" s="13" t="s">
        <v>326</v>
      </c>
      <c r="C34" s="149" t="s">
        <v>42</v>
      </c>
      <c r="D34" s="115"/>
    </row>
    <row r="35" spans="1:4" ht="42">
      <c r="A35" s="65"/>
      <c r="B35" s="13" t="s">
        <v>325</v>
      </c>
      <c r="C35" s="149" t="s">
        <v>42</v>
      </c>
      <c r="D35" s="115"/>
    </row>
    <row r="36" spans="1:4" ht="28">
      <c r="B36" s="13" t="s">
        <v>324</v>
      </c>
      <c r="C36" s="149" t="s">
        <v>42</v>
      </c>
      <c r="D36" s="115"/>
    </row>
    <row r="37" spans="1:4" ht="50.25" customHeight="1">
      <c r="A37" s="67"/>
      <c r="B37" s="248" t="s">
        <v>323</v>
      </c>
      <c r="C37" s="248"/>
      <c r="D37" s="249"/>
    </row>
    <row r="38" spans="1:4" ht="56">
      <c r="A38" s="65"/>
      <c r="B38" s="13" t="s">
        <v>322</v>
      </c>
      <c r="C38" s="149" t="s">
        <v>42</v>
      </c>
      <c r="D38" s="115"/>
    </row>
    <row r="39" spans="1:4" ht="56">
      <c r="A39" s="65"/>
      <c r="B39" s="13" t="s">
        <v>321</v>
      </c>
      <c r="C39" s="149" t="s">
        <v>42</v>
      </c>
      <c r="D39" s="115"/>
    </row>
    <row r="40" spans="1:4" ht="46" customHeight="1">
      <c r="B40" s="13" t="s">
        <v>320</v>
      </c>
      <c r="C40" s="149" t="s">
        <v>42</v>
      </c>
      <c r="D40" s="115"/>
    </row>
    <row r="41" spans="1:4" ht="20.25" customHeight="1">
      <c r="A41" s="67"/>
      <c r="B41" s="248" t="s">
        <v>319</v>
      </c>
      <c r="C41" s="248"/>
      <c r="D41" s="249"/>
    </row>
    <row r="42" spans="1:4" ht="28">
      <c r="B42" s="22" t="s">
        <v>318</v>
      </c>
      <c r="C42" s="149" t="s">
        <v>42</v>
      </c>
      <c r="D42" s="134"/>
    </row>
    <row r="43" spans="1:4" ht="42">
      <c r="A43" s="64"/>
      <c r="B43" s="13" t="s">
        <v>317</v>
      </c>
      <c r="C43" s="149" t="s">
        <v>42</v>
      </c>
      <c r="D43" s="115"/>
    </row>
    <row r="44" spans="1:4" ht="33.75" customHeight="1">
      <c r="A44" s="73"/>
      <c r="B44" s="254" t="s">
        <v>28</v>
      </c>
      <c r="C44" s="254"/>
      <c r="D44" s="255"/>
    </row>
    <row r="45" spans="1:4" ht="56">
      <c r="A45" s="65"/>
      <c r="B45" s="35" t="s">
        <v>29</v>
      </c>
      <c r="C45" s="130"/>
      <c r="D45" s="133"/>
    </row>
    <row r="46" spans="1:4" ht="94" customHeight="1">
      <c r="A46" s="65"/>
      <c r="B46" s="36" t="s">
        <v>178</v>
      </c>
      <c r="C46" s="130"/>
      <c r="D46" s="119"/>
    </row>
    <row r="47" spans="1:4" s="24" customFormat="1" ht="14.5">
      <c r="A47" s="23"/>
      <c r="B47" s="17" t="s">
        <v>5</v>
      </c>
      <c r="C47" s="130"/>
      <c r="D47" s="119"/>
    </row>
    <row r="48" spans="1:4" s="129" customFormat="1" ht="14.5">
      <c r="A48" s="75"/>
      <c r="B48" s="31" t="s">
        <v>316</v>
      </c>
      <c r="C48" s="132" t="s">
        <v>153</v>
      </c>
      <c r="D48" s="5" t="s">
        <v>6</v>
      </c>
    </row>
    <row r="49" spans="1:4" ht="14.5">
      <c r="A49" s="131"/>
      <c r="B49" s="120" t="s">
        <v>1</v>
      </c>
      <c r="C49" s="9">
        <f>COUNTIF(C7:C43,"Not Started")</f>
        <v>0</v>
      </c>
      <c r="D49" s="10">
        <f t="shared" ref="D49:D54" si="0">C49/28</f>
        <v>0</v>
      </c>
    </row>
    <row r="50" spans="1:4">
      <c r="B50" s="3" t="s">
        <v>10</v>
      </c>
      <c r="C50" s="9">
        <f>COUNTIF(C7:C43,"Partially Met")</f>
        <v>0</v>
      </c>
      <c r="D50" s="10">
        <f t="shared" si="0"/>
        <v>0</v>
      </c>
    </row>
    <row r="51" spans="1:4">
      <c r="A51" s="64"/>
      <c r="B51" s="3" t="s">
        <v>8</v>
      </c>
      <c r="C51" s="9">
        <f>COUNTIF(C7:C43,"Substantially Met")</f>
        <v>0</v>
      </c>
      <c r="D51" s="10">
        <f t="shared" si="0"/>
        <v>0</v>
      </c>
    </row>
    <row r="52" spans="1:4">
      <c r="A52" s="64"/>
      <c r="B52" s="3" t="s">
        <v>9</v>
      </c>
      <c r="C52" s="9">
        <f>COUNTIF(C7:C43,"Fully Met")</f>
        <v>0</v>
      </c>
      <c r="D52" s="10">
        <f t="shared" si="0"/>
        <v>0</v>
      </c>
    </row>
    <row r="53" spans="1:4">
      <c r="A53" s="64"/>
      <c r="B53" s="3" t="s">
        <v>0</v>
      </c>
      <c r="C53" s="9">
        <f>COUNTIF(C7:C43,"Not Sure")</f>
        <v>0</v>
      </c>
      <c r="D53" s="10">
        <f t="shared" si="0"/>
        <v>0</v>
      </c>
    </row>
    <row r="54" spans="1:4">
      <c r="A54" s="64"/>
      <c r="B54" s="8" t="s">
        <v>2</v>
      </c>
      <c r="C54" s="9">
        <f>COUNTIF(C7:C43,"Not Applicable")</f>
        <v>0</v>
      </c>
      <c r="D54" s="10">
        <f t="shared" si="0"/>
        <v>0</v>
      </c>
    </row>
    <row r="55" spans="1:4">
      <c r="A55" s="64"/>
      <c r="B55" s="91" t="s">
        <v>194</v>
      </c>
      <c r="C55" s="92">
        <f>28-SUM(C49:C54)</f>
        <v>28</v>
      </c>
      <c r="D55" s="90"/>
    </row>
    <row r="56" spans="1:4" ht="14.25" customHeight="1">
      <c r="A56" s="74"/>
      <c r="B56" s="117" t="s">
        <v>171</v>
      </c>
      <c r="C56" s="121"/>
      <c r="D56" s="118"/>
    </row>
    <row r="57" spans="1:4" ht="28.5" customHeight="1">
      <c r="A57" s="65"/>
      <c r="B57" s="256" t="s">
        <v>86</v>
      </c>
      <c r="C57" s="256"/>
      <c r="D57" s="256"/>
    </row>
    <row r="58" spans="1:4" ht="28.5" customHeight="1">
      <c r="A58" s="65"/>
      <c r="B58" s="257" t="s">
        <v>87</v>
      </c>
      <c r="C58" s="257"/>
      <c r="D58" s="257"/>
    </row>
    <row r="59" spans="1:4" ht="28.5" customHeight="1">
      <c r="A59" s="65"/>
      <c r="B59" s="253" t="s">
        <v>315</v>
      </c>
      <c r="C59" s="253"/>
      <c r="D59" s="253"/>
    </row>
    <row r="60" spans="1:4" ht="28.5" customHeight="1">
      <c r="B60" s="253" t="s">
        <v>73</v>
      </c>
      <c r="C60" s="253"/>
      <c r="D60" s="253"/>
    </row>
    <row r="61" spans="1:4" ht="44.25" customHeight="1">
      <c r="A61" s="65"/>
      <c r="B61" s="253" t="s">
        <v>88</v>
      </c>
      <c r="C61" s="253"/>
      <c r="D61" s="253"/>
    </row>
    <row r="62" spans="1:4" ht="90" customHeight="1">
      <c r="A62" s="65"/>
      <c r="B62" s="253" t="s">
        <v>89</v>
      </c>
      <c r="C62" s="253"/>
      <c r="D62" s="253"/>
    </row>
    <row r="63" spans="1:4" ht="44.25" customHeight="1">
      <c r="B63" s="253" t="s">
        <v>75</v>
      </c>
      <c r="C63" s="253"/>
      <c r="D63" s="253"/>
    </row>
    <row r="64" spans="1:4" ht="44.25" customHeight="1">
      <c r="A64" s="64"/>
      <c r="B64" s="253" t="s">
        <v>90</v>
      </c>
      <c r="C64" s="253"/>
      <c r="D64" s="253"/>
    </row>
    <row r="65" spans="1:4" ht="45" customHeight="1">
      <c r="A65" s="65"/>
      <c r="B65" s="253" t="s">
        <v>77</v>
      </c>
      <c r="C65" s="253"/>
      <c r="D65" s="253"/>
    </row>
    <row r="66" spans="1:4" ht="31.5" customHeight="1">
      <c r="B66" s="253" t="s">
        <v>91</v>
      </c>
      <c r="C66" s="253"/>
      <c r="D66" s="253"/>
    </row>
    <row r="67" spans="1:4" ht="28.5" customHeight="1">
      <c r="A67" s="65"/>
      <c r="B67" s="253" t="s">
        <v>92</v>
      </c>
      <c r="C67" s="253"/>
      <c r="D67" s="253"/>
    </row>
    <row r="68" spans="1:4" ht="15" customHeight="1">
      <c r="B68" s="253" t="s">
        <v>93</v>
      </c>
      <c r="C68" s="253"/>
      <c r="D68" s="253"/>
    </row>
    <row r="69" spans="1:4" ht="44.25" customHeight="1">
      <c r="A69" s="65"/>
      <c r="B69" s="253" t="s">
        <v>94</v>
      </c>
      <c r="C69" s="253"/>
      <c r="D69" s="253"/>
    </row>
    <row r="70" spans="1:4" ht="59.25" customHeight="1">
      <c r="B70" s="258" t="s">
        <v>95</v>
      </c>
      <c r="C70" s="258"/>
      <c r="D70" s="258"/>
    </row>
    <row r="71" spans="1:4">
      <c r="A71" s="75"/>
      <c r="B71" s="116"/>
      <c r="C71" s="116"/>
      <c r="D71" s="122"/>
    </row>
    <row r="72" spans="1:4" hidden="1"/>
    <row r="73" spans="1:4" hidden="1"/>
    <row r="74" spans="1:4" hidden="1"/>
    <row r="75" spans="1:4" hidden="1"/>
    <row r="76" spans="1:4" hidden="1"/>
    <row r="77" spans="1:4" hidden="1"/>
    <row r="78" spans="1:4" hidden="1"/>
    <row r="79" spans="1:4" hidden="1"/>
  </sheetData>
  <sheetProtection sheet="1" selectLockedCells="1"/>
  <mergeCells count="26">
    <mergeCell ref="B69:D69"/>
    <mergeCell ref="B70:D70"/>
    <mergeCell ref="B63:D63"/>
    <mergeCell ref="B64:D64"/>
    <mergeCell ref="B65:D65"/>
    <mergeCell ref="B66:D66"/>
    <mergeCell ref="B67:D67"/>
    <mergeCell ref="B68:D68"/>
    <mergeCell ref="B62:D62"/>
    <mergeCell ref="B25:D25"/>
    <mergeCell ref="B29:D29"/>
    <mergeCell ref="B33:D33"/>
    <mergeCell ref="B37:D37"/>
    <mergeCell ref="B41:D41"/>
    <mergeCell ref="B44:D44"/>
    <mergeCell ref="B57:D57"/>
    <mergeCell ref="B58:D58"/>
    <mergeCell ref="B59:D59"/>
    <mergeCell ref="B60:D60"/>
    <mergeCell ref="B61:D61"/>
    <mergeCell ref="B22:D22"/>
    <mergeCell ref="B4:D4"/>
    <mergeCell ref="B6:D6"/>
    <mergeCell ref="B10:D10"/>
    <mergeCell ref="B13:D13"/>
    <mergeCell ref="B18:D18"/>
  </mergeCells>
  <dataValidations count="1">
    <dataValidation type="list" allowBlank="1" showInputMessage="1" showErrorMessage="1" promptTitle="CHOOSE ONE" sqref="C22" xr:uid="{FB88E6F9-2BB9-4D25-9F25-0F2A2CD08A4F}">
      <formula1>ExtentMet</formula1>
    </dataValidation>
  </dataValidations>
  <pageMargins left="0.6" right="0.6" top="1.05" bottom="0.75" header="0.3" footer="0.3"/>
  <pageSetup scale="95" fitToHeight="0" orientation="landscape" r:id="rId1"/>
  <headerFooter>
    <oddHeader>&amp;L&amp;G</oddHeader>
    <oddFooter>&amp;C&amp;"Droid Sans,Bold"&amp;9&amp;P&amp;R&amp;G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Choose One" xr:uid="{1E58901C-8C30-4246-A815-30F3A2CCE251}">
          <x14:formula1>
            <xm:f>AdminUseOnly!$A$1:$A$7</xm:f>
          </x14:formula1>
          <xm:sqref>C7:C9 C11:C12 C14:C17 C19:C21 C23:C24 C26:C28 C30:C32 C34:C36 C38:C40 C42:C43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2FD9-529B-4C2A-8394-2880ED48A699}">
  <sheetPr>
    <tabColor rgb="FFD9DA6E"/>
    <pageSetUpPr fitToPage="1"/>
  </sheetPr>
  <dimension ref="A1:D55"/>
  <sheetViews>
    <sheetView showGridLines="0" showRowColHeaders="0" zoomScaleNormal="100" workbookViewId="0">
      <pane ySplit="5" topLeftCell="A6" activePane="bottomLeft" state="frozen"/>
      <selection pane="bottomLeft" activeCell="C7" sqref="C7"/>
    </sheetView>
  </sheetViews>
  <sheetFormatPr defaultColWidth="0" defaultRowHeight="14" zeroHeight="1"/>
  <cols>
    <col min="1" max="1" width="4.5" style="196" customWidth="1"/>
    <col min="2" max="2" width="62.5" style="2" customWidth="1"/>
    <col min="3" max="3" width="12.5" style="2" customWidth="1"/>
    <col min="4" max="4" width="40" style="2" customWidth="1"/>
    <col min="5" max="16384" width="8" style="196" hidden="1"/>
  </cols>
  <sheetData>
    <row r="1" spans="1:4" s="140" customFormat="1">
      <c r="A1" s="138"/>
      <c r="B1" s="139" t="str">
        <f>'Organizational Information'!A22</f>
        <v>Organization Name</v>
      </c>
      <c r="C1" s="138"/>
      <c r="D1" s="139" t="str">
        <f>'Organizational Information'!A23</f>
        <v>Description</v>
      </c>
    </row>
    <row r="2" spans="1:4" s="140" customFormat="1">
      <c r="A2" s="138"/>
      <c r="B2" s="139" t="str">
        <f>'Organizational Information'!A25</f>
        <v>Enter Participant Name(s)</v>
      </c>
      <c r="C2" s="138"/>
      <c r="D2" s="139" t="str">
        <f>'Organizational Information'!A26</f>
        <v>Enter Date</v>
      </c>
    </row>
    <row r="3" spans="1:4" s="147" customFormat="1" ht="15.5">
      <c r="A3" s="189"/>
      <c r="B3" s="142" t="s">
        <v>189</v>
      </c>
      <c r="C3" s="189"/>
      <c r="D3" s="189"/>
    </row>
    <row r="4" spans="1:4" s="145" customFormat="1" ht="100" customHeight="1">
      <c r="A4" s="144"/>
      <c r="B4" s="221" t="s">
        <v>176</v>
      </c>
      <c r="C4" s="221"/>
      <c r="D4" s="222"/>
    </row>
    <row r="5" spans="1:4" s="189" customFormat="1">
      <c r="B5" s="141" t="s">
        <v>3</v>
      </c>
      <c r="C5" s="141" t="s">
        <v>11</v>
      </c>
      <c r="D5" s="141" t="s">
        <v>175</v>
      </c>
    </row>
    <row r="6" spans="1:4" s="190" customFormat="1" ht="35.25" customHeight="1">
      <c r="A6" s="72"/>
      <c r="B6" s="231" t="s">
        <v>30</v>
      </c>
      <c r="C6" s="231"/>
      <c r="D6" s="225"/>
    </row>
    <row r="7" spans="1:4" s="191" customFormat="1" ht="28">
      <c r="A7" s="70"/>
      <c r="B7" s="13" t="s">
        <v>31</v>
      </c>
      <c r="C7" s="149" t="s">
        <v>42</v>
      </c>
      <c r="D7" s="150"/>
    </row>
    <row r="8" spans="1:4" s="191" customFormat="1" ht="28">
      <c r="A8" s="70"/>
      <c r="B8" s="22" t="s">
        <v>352</v>
      </c>
      <c r="C8" s="149" t="s">
        <v>42</v>
      </c>
      <c r="D8" s="202"/>
    </row>
    <row r="9" spans="1:4" s="23" customFormat="1" ht="20.25" customHeight="1">
      <c r="A9" s="67"/>
      <c r="B9" s="231" t="s">
        <v>32</v>
      </c>
      <c r="C9" s="231"/>
      <c r="D9" s="225"/>
    </row>
    <row r="10" spans="1:4" s="23" customFormat="1" ht="105" customHeight="1">
      <c r="A10" s="65"/>
      <c r="B10" s="13" t="s">
        <v>353</v>
      </c>
      <c r="C10" s="149" t="s">
        <v>42</v>
      </c>
      <c r="D10" s="150"/>
    </row>
    <row r="11" spans="1:4" s="23" customFormat="1" ht="28">
      <c r="B11" s="13" t="s">
        <v>354</v>
      </c>
      <c r="C11" s="149" t="s">
        <v>42</v>
      </c>
      <c r="D11" s="192"/>
    </row>
    <row r="12" spans="1:4" s="23" customFormat="1" ht="42">
      <c r="A12" s="65"/>
      <c r="B12" s="13" t="s">
        <v>355</v>
      </c>
      <c r="C12" s="149" t="s">
        <v>42</v>
      </c>
      <c r="D12" s="150"/>
    </row>
    <row r="13" spans="1:4" s="23" customFormat="1" ht="34.5" customHeight="1">
      <c r="A13" s="67"/>
      <c r="B13" s="231" t="s">
        <v>356</v>
      </c>
      <c r="C13" s="231"/>
      <c r="D13" s="225"/>
    </row>
    <row r="14" spans="1:4" s="23" customFormat="1" ht="28">
      <c r="A14" s="65"/>
      <c r="B14" s="13" t="s">
        <v>357</v>
      </c>
      <c r="C14" s="149" t="s">
        <v>42</v>
      </c>
      <c r="D14" s="150"/>
    </row>
    <row r="15" spans="1:4" s="23" customFormat="1" ht="28">
      <c r="A15" s="65"/>
      <c r="B15" s="13" t="s">
        <v>358</v>
      </c>
      <c r="C15" s="149" t="s">
        <v>42</v>
      </c>
      <c r="D15" s="150"/>
    </row>
    <row r="16" spans="1:4" s="23" customFormat="1" ht="20.25" customHeight="1">
      <c r="A16" s="67"/>
      <c r="B16" s="231" t="s">
        <v>359</v>
      </c>
      <c r="C16" s="231"/>
      <c r="D16" s="225"/>
    </row>
    <row r="17" spans="1:4" s="23" customFormat="1" ht="42">
      <c r="A17" s="65"/>
      <c r="B17" s="22" t="s">
        <v>360</v>
      </c>
      <c r="C17" s="149" t="s">
        <v>42</v>
      </c>
      <c r="D17" s="203"/>
    </row>
    <row r="18" spans="1:4" s="23" customFormat="1" ht="42">
      <c r="A18" s="65"/>
      <c r="B18" s="13" t="s">
        <v>361</v>
      </c>
      <c r="C18" s="149" t="s">
        <v>42</v>
      </c>
      <c r="D18" s="154"/>
    </row>
    <row r="19" spans="1:4" s="23" customFormat="1" ht="56">
      <c r="A19" s="65"/>
      <c r="B19" s="13" t="s">
        <v>362</v>
      </c>
      <c r="C19" s="149" t="s">
        <v>42</v>
      </c>
      <c r="D19" s="154"/>
    </row>
    <row r="20" spans="1:4" s="23" customFormat="1" ht="50.25" customHeight="1">
      <c r="A20" s="63"/>
      <c r="B20" s="261" t="s">
        <v>363</v>
      </c>
      <c r="C20" s="261"/>
      <c r="D20" s="262"/>
    </row>
    <row r="21" spans="1:4" s="23" customFormat="1" ht="56">
      <c r="A21" s="64"/>
      <c r="B21" s="13" t="s">
        <v>364</v>
      </c>
      <c r="C21" s="149" t="s">
        <v>42</v>
      </c>
      <c r="D21" s="154"/>
    </row>
    <row r="22" spans="1:4" s="23" customFormat="1" ht="35.25" customHeight="1">
      <c r="A22" s="73"/>
      <c r="B22" s="261" t="s">
        <v>365</v>
      </c>
      <c r="C22" s="261"/>
      <c r="D22" s="262"/>
    </row>
    <row r="23" spans="1:4" s="23" customFormat="1" ht="46.5" customHeight="1">
      <c r="A23" s="64"/>
      <c r="B23" s="13" t="s">
        <v>366</v>
      </c>
      <c r="C23" s="149" t="s">
        <v>42</v>
      </c>
      <c r="D23" s="154"/>
    </row>
    <row r="24" spans="1:4" s="23" customFormat="1" ht="35.25" customHeight="1">
      <c r="A24" s="73"/>
      <c r="B24" s="261" t="s">
        <v>367</v>
      </c>
      <c r="C24" s="261"/>
      <c r="D24" s="262"/>
    </row>
    <row r="25" spans="1:4" s="23" customFormat="1" ht="56">
      <c r="A25" s="65"/>
      <c r="B25" s="19" t="s">
        <v>368</v>
      </c>
      <c r="C25" s="149" t="s">
        <v>42</v>
      </c>
      <c r="D25" s="154"/>
    </row>
    <row r="26" spans="1:4" s="23" customFormat="1" ht="56.5">
      <c r="A26" s="65"/>
      <c r="B26" s="13" t="s">
        <v>369</v>
      </c>
      <c r="C26" s="149" t="s">
        <v>42</v>
      </c>
      <c r="D26" s="154"/>
    </row>
    <row r="27" spans="1:4" s="23" customFormat="1" ht="70.5">
      <c r="A27" s="65"/>
      <c r="B27" s="13" t="s">
        <v>370</v>
      </c>
      <c r="C27" s="149" t="s">
        <v>42</v>
      </c>
      <c r="D27" s="154"/>
    </row>
    <row r="28" spans="1:4" s="23" customFormat="1" ht="42">
      <c r="B28" s="13" t="s">
        <v>371</v>
      </c>
      <c r="C28" s="149" t="s">
        <v>42</v>
      </c>
      <c r="D28" s="204"/>
    </row>
    <row r="29" spans="1:4" s="23" customFormat="1" ht="50.25" customHeight="1">
      <c r="A29" s="67"/>
      <c r="B29" s="231" t="s">
        <v>372</v>
      </c>
      <c r="C29" s="231"/>
      <c r="D29" s="225"/>
    </row>
    <row r="30" spans="1:4" s="23" customFormat="1" ht="28">
      <c r="A30" s="65"/>
      <c r="B30" s="13" t="s">
        <v>373</v>
      </c>
      <c r="C30" s="149" t="s">
        <v>42</v>
      </c>
      <c r="D30" s="154"/>
    </row>
    <row r="31" spans="1:4" s="23" customFormat="1" ht="28">
      <c r="B31" s="13" t="s">
        <v>374</v>
      </c>
      <c r="C31" s="149" t="s">
        <v>42</v>
      </c>
      <c r="D31" s="154"/>
    </row>
    <row r="32" spans="1:4" s="23" customFormat="1" ht="28">
      <c r="A32" s="64"/>
      <c r="B32" s="33" t="s">
        <v>375</v>
      </c>
      <c r="C32" s="149" t="s">
        <v>42</v>
      </c>
      <c r="D32" s="154"/>
    </row>
    <row r="33" spans="1:4" s="23" customFormat="1" ht="35.25" customHeight="1">
      <c r="A33" s="67"/>
      <c r="B33" s="261" t="s">
        <v>376</v>
      </c>
      <c r="C33" s="261"/>
      <c r="D33" s="262"/>
    </row>
    <row r="34" spans="1:4" s="23" customFormat="1" ht="42">
      <c r="A34" s="65"/>
      <c r="B34" s="13" t="s">
        <v>377</v>
      </c>
      <c r="C34" s="149" t="s">
        <v>42</v>
      </c>
      <c r="D34" s="154"/>
    </row>
    <row r="35" spans="1:4" s="23" customFormat="1" ht="42">
      <c r="B35" s="13" t="s">
        <v>378</v>
      </c>
      <c r="C35" s="149" t="s">
        <v>42</v>
      </c>
      <c r="D35" s="154"/>
    </row>
    <row r="36" spans="1:4" s="23" customFormat="1" ht="28">
      <c r="A36" s="65"/>
      <c r="B36" s="13" t="s">
        <v>379</v>
      </c>
      <c r="C36" s="149" t="s">
        <v>42</v>
      </c>
      <c r="D36" s="154"/>
    </row>
    <row r="37" spans="1:4" s="23" customFormat="1" ht="35.25" customHeight="1">
      <c r="A37" s="63"/>
      <c r="B37" s="261" t="s">
        <v>380</v>
      </c>
      <c r="C37" s="261"/>
      <c r="D37" s="262"/>
    </row>
    <row r="38" spans="1:4" s="23" customFormat="1" ht="70">
      <c r="A38" s="65"/>
      <c r="B38" s="13" t="s">
        <v>381</v>
      </c>
      <c r="C38" s="149" t="s">
        <v>42</v>
      </c>
      <c r="D38" s="154"/>
    </row>
    <row r="39" spans="1:4" s="23" customFormat="1" ht="42">
      <c r="A39" s="65"/>
      <c r="B39" s="22" t="s">
        <v>382</v>
      </c>
      <c r="C39" s="149" t="s">
        <v>42</v>
      </c>
      <c r="D39" s="154"/>
    </row>
    <row r="40" spans="1:4" s="23" customFormat="1" ht="70">
      <c r="B40" s="12" t="s">
        <v>383</v>
      </c>
      <c r="C40" s="149" t="s">
        <v>42</v>
      </c>
      <c r="D40" s="154"/>
    </row>
    <row r="41" spans="1:4" s="23" customFormat="1" ht="35.25" customHeight="1">
      <c r="A41" s="73"/>
      <c r="B41" s="259" t="s">
        <v>33</v>
      </c>
      <c r="C41" s="259"/>
      <c r="D41" s="260"/>
    </row>
    <row r="42" spans="1:4" s="23" customFormat="1" ht="56">
      <c r="A42" s="65"/>
      <c r="B42" s="14" t="s">
        <v>34</v>
      </c>
      <c r="C42" s="205"/>
      <c r="D42" s="182"/>
    </row>
    <row r="43" spans="1:4" s="23" customFormat="1" ht="85">
      <c r="B43" s="14" t="s">
        <v>179</v>
      </c>
      <c r="C43" s="205"/>
      <c r="D43" s="182"/>
    </row>
    <row r="44" spans="1:4" s="23" customFormat="1" ht="14.5">
      <c r="A44" s="65"/>
      <c r="B44" s="25" t="s">
        <v>5</v>
      </c>
      <c r="C44" s="205"/>
      <c r="D44" s="182"/>
    </row>
    <row r="45" spans="1:4" s="24" customFormat="1" ht="14.5">
      <c r="B45" s="31" t="s">
        <v>384</v>
      </c>
      <c r="C45" s="6" t="s">
        <v>153</v>
      </c>
      <c r="D45" s="37" t="s">
        <v>6</v>
      </c>
    </row>
    <row r="46" spans="1:4" s="194" customFormat="1" ht="14.5">
      <c r="A46" s="206"/>
      <c r="B46" s="185" t="s">
        <v>1</v>
      </c>
      <c r="C46" s="9">
        <f>COUNTIF(C7:C40,"Not Started")</f>
        <v>0</v>
      </c>
      <c r="D46" s="10">
        <f t="shared" ref="D46:D51" si="0">C46/25</f>
        <v>0</v>
      </c>
    </row>
    <row r="47" spans="1:4" s="23" customFormat="1">
      <c r="A47" s="65"/>
      <c r="B47" s="3" t="s">
        <v>10</v>
      </c>
      <c r="C47" s="9">
        <f>COUNTIF(C7:C40,"Partially Met")</f>
        <v>0</v>
      </c>
      <c r="D47" s="10">
        <f t="shared" si="0"/>
        <v>0</v>
      </c>
    </row>
    <row r="48" spans="1:4" s="23" customFormat="1">
      <c r="B48" s="3" t="s">
        <v>8</v>
      </c>
      <c r="C48" s="9">
        <f>COUNTIF(C7:C40,"Substantially Met")</f>
        <v>0</v>
      </c>
      <c r="D48" s="10">
        <f t="shared" si="0"/>
        <v>0</v>
      </c>
    </row>
    <row r="49" spans="1:4" s="23" customFormat="1">
      <c r="A49" s="64"/>
      <c r="B49" s="3" t="s">
        <v>9</v>
      </c>
      <c r="C49" s="9">
        <f>COUNTIF(C7:C40,"Fully Met")</f>
        <v>0</v>
      </c>
      <c r="D49" s="10">
        <f t="shared" si="0"/>
        <v>0</v>
      </c>
    </row>
    <row r="50" spans="1:4" s="23" customFormat="1">
      <c r="A50" s="65"/>
      <c r="B50" s="3" t="s">
        <v>0</v>
      </c>
      <c r="C50" s="9">
        <f>COUNTIF(C7:C40,"Not Sure")</f>
        <v>0</v>
      </c>
      <c r="D50" s="10">
        <f t="shared" si="0"/>
        <v>0</v>
      </c>
    </row>
    <row r="51" spans="1:4" s="23" customFormat="1">
      <c r="A51" s="65"/>
      <c r="B51" s="3" t="s">
        <v>2</v>
      </c>
      <c r="C51" s="9">
        <f>COUNTIF(C7:C40,"Not Applicable")</f>
        <v>0</v>
      </c>
      <c r="D51" s="10">
        <f t="shared" si="0"/>
        <v>0</v>
      </c>
    </row>
    <row r="52" spans="1:4" s="23" customFormat="1">
      <c r="B52" s="207" t="s">
        <v>194</v>
      </c>
      <c r="C52" s="92">
        <f>25-SUM(C46:C51)</f>
        <v>25</v>
      </c>
      <c r="D52" s="208"/>
    </row>
    <row r="53" spans="1:4">
      <c r="A53" s="200"/>
      <c r="B53" s="7"/>
      <c r="C53" s="7"/>
      <c r="D53" s="201"/>
    </row>
    <row r="54" spans="1:4">
      <c r="B54" s="155"/>
    </row>
    <row r="55" spans="1:4"/>
  </sheetData>
  <sheetProtection sheet="1" selectLockedCells="1"/>
  <mergeCells count="12">
    <mergeCell ref="B41:D41"/>
    <mergeCell ref="B4:D4"/>
    <mergeCell ref="B6:D6"/>
    <mergeCell ref="B9:D9"/>
    <mergeCell ref="B13:D13"/>
    <mergeCell ref="B16:D16"/>
    <mergeCell ref="B20:D20"/>
    <mergeCell ref="B22:D22"/>
    <mergeCell ref="B24:D24"/>
    <mergeCell ref="B29:D29"/>
    <mergeCell ref="B33:D33"/>
    <mergeCell ref="B37:D37"/>
  </mergeCells>
  <pageMargins left="0.6" right="0.6" top="1.05" bottom="0.75" header="0.3" footer="0.3"/>
  <pageSetup scale="96" fitToHeight="0" orientation="landscape" r:id="rId1"/>
  <headerFooter>
    <oddHeader>&amp;L&amp;G</oddHeader>
    <oddFooter>&amp;C&amp;"Droid Sans,Bold"&amp;9&amp;P&amp;R&amp;G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Choose One" xr:uid="{BED2804B-DAA4-A84D-8576-0B5BD556BDF6}">
          <x14:formula1>
            <xm:f>AdminUseOnly!$A$1:$A$7</xm:f>
          </x14:formula1>
          <xm:sqref>C7:C8 C10:C12 C14:C15 C17:C19 C21 C23 C25:C28 C30:C32 C34:C36 C38:C40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30360-8D21-4FAC-8043-F2F0D43C22D2}">
  <sheetPr>
    <tabColor rgb="FFD9DA6E"/>
    <pageSetUpPr fitToPage="1"/>
  </sheetPr>
  <dimension ref="A1:D44"/>
  <sheetViews>
    <sheetView showGridLines="0" showRowColHeaders="0" zoomScaleNormal="100" workbookViewId="0">
      <pane ySplit="5" topLeftCell="A6" activePane="bottomLeft" state="frozen"/>
      <selection pane="bottomLeft" activeCell="C7" sqref="C7"/>
    </sheetView>
  </sheetViews>
  <sheetFormatPr defaultColWidth="0" defaultRowHeight="14" zeroHeight="1"/>
  <cols>
    <col min="1" max="1" width="4.5" style="196" customWidth="1"/>
    <col min="2" max="2" width="63.33203125" style="2" customWidth="1"/>
    <col min="3" max="3" width="12.5" style="2" customWidth="1"/>
    <col min="4" max="4" width="40" style="2" customWidth="1"/>
    <col min="5" max="16384" width="8" style="196" hidden="1"/>
  </cols>
  <sheetData>
    <row r="1" spans="1:4" s="140" customFormat="1">
      <c r="A1" s="138"/>
      <c r="B1" s="139" t="str">
        <f>'Organizational Information'!A22</f>
        <v>Organization Name</v>
      </c>
      <c r="C1" s="138"/>
      <c r="D1" s="139" t="str">
        <f>'Organizational Information'!A23</f>
        <v>Description</v>
      </c>
    </row>
    <row r="2" spans="1:4" s="140" customFormat="1">
      <c r="A2" s="138"/>
      <c r="B2" s="139" t="str">
        <f>'Organizational Information'!A25</f>
        <v>Enter Participant Name(s)</v>
      </c>
      <c r="C2" s="138"/>
      <c r="D2" s="139" t="str">
        <f>'Organizational Information'!A26</f>
        <v>Enter Date</v>
      </c>
    </row>
    <row r="3" spans="1:4" s="147" customFormat="1" ht="15.5">
      <c r="A3" s="189"/>
      <c r="B3" s="142" t="s">
        <v>190</v>
      </c>
      <c r="C3" s="189"/>
      <c r="D3" s="189"/>
    </row>
    <row r="4" spans="1:4" s="145" customFormat="1" ht="100" customHeight="1">
      <c r="A4" s="144"/>
      <c r="B4" s="221" t="s">
        <v>176</v>
      </c>
      <c r="C4" s="221"/>
      <c r="D4" s="222"/>
    </row>
    <row r="5" spans="1:4" s="189" customFormat="1">
      <c r="B5" s="141" t="s">
        <v>3</v>
      </c>
      <c r="C5" s="141" t="s">
        <v>11</v>
      </c>
      <c r="D5" s="141" t="s">
        <v>175</v>
      </c>
    </row>
    <row r="6" spans="1:4" s="190" customFormat="1" ht="35.25" customHeight="1">
      <c r="A6" s="72"/>
      <c r="B6" s="263" t="s">
        <v>385</v>
      </c>
      <c r="C6" s="263"/>
      <c r="D6" s="264"/>
    </row>
    <row r="7" spans="1:4" s="191" customFormat="1" ht="42">
      <c r="A7" s="70"/>
      <c r="B7" s="22" t="s">
        <v>35</v>
      </c>
      <c r="C7" s="149" t="s">
        <v>42</v>
      </c>
      <c r="D7" s="193"/>
    </row>
    <row r="8" spans="1:4" s="190" customFormat="1" ht="56">
      <c r="A8" s="71"/>
      <c r="B8" s="13" t="s">
        <v>36</v>
      </c>
      <c r="C8" s="149" t="s">
        <v>42</v>
      </c>
      <c r="D8" s="150"/>
    </row>
    <row r="9" spans="1:4" s="23" customFormat="1" ht="50.25" customHeight="1">
      <c r="A9" s="67"/>
      <c r="B9" s="265" t="s">
        <v>386</v>
      </c>
      <c r="C9" s="265"/>
      <c r="D9" s="219"/>
    </row>
    <row r="10" spans="1:4" s="23" customFormat="1" ht="42">
      <c r="B10" s="22" t="s">
        <v>387</v>
      </c>
      <c r="C10" s="149" t="s">
        <v>42</v>
      </c>
      <c r="D10" s="193"/>
    </row>
    <row r="11" spans="1:4" s="23" customFormat="1" ht="154">
      <c r="A11" s="65"/>
      <c r="B11" s="38" t="s">
        <v>37</v>
      </c>
      <c r="C11" s="149" t="s">
        <v>42</v>
      </c>
      <c r="D11" s="192"/>
    </row>
    <row r="12" spans="1:4" s="23" customFormat="1" ht="50.25" customHeight="1">
      <c r="A12" s="67"/>
      <c r="B12" s="231" t="s">
        <v>388</v>
      </c>
      <c r="C12" s="231"/>
      <c r="D12" s="225"/>
    </row>
    <row r="13" spans="1:4" s="23" customFormat="1" ht="42">
      <c r="A13" s="65"/>
      <c r="B13" s="33" t="s">
        <v>38</v>
      </c>
      <c r="C13" s="149" t="s">
        <v>42</v>
      </c>
      <c r="D13" s="203"/>
    </row>
    <row r="14" spans="1:4" s="23" customFormat="1" ht="42">
      <c r="A14" s="66"/>
      <c r="B14" s="13" t="s">
        <v>39</v>
      </c>
      <c r="C14" s="149" t="s">
        <v>42</v>
      </c>
      <c r="D14" s="154"/>
    </row>
    <row r="15" spans="1:4" s="66" customFormat="1" ht="50.25" customHeight="1">
      <c r="A15" s="68"/>
      <c r="B15" s="232" t="s">
        <v>389</v>
      </c>
      <c r="C15" s="232"/>
      <c r="D15" s="233"/>
    </row>
    <row r="16" spans="1:4" s="23" customFormat="1" ht="70">
      <c r="A16" s="66"/>
      <c r="B16" s="136" t="s">
        <v>390</v>
      </c>
      <c r="C16" s="149" t="s">
        <v>42</v>
      </c>
      <c r="D16" s="203"/>
    </row>
    <row r="17" spans="1:4" s="23" customFormat="1" ht="42">
      <c r="B17" s="38" t="s">
        <v>391</v>
      </c>
      <c r="C17" s="149" t="s">
        <v>42</v>
      </c>
      <c r="D17" s="195"/>
    </row>
    <row r="18" spans="1:4" s="23" customFormat="1" ht="50.25" customHeight="1">
      <c r="A18" s="67"/>
      <c r="B18" s="231" t="s">
        <v>392</v>
      </c>
      <c r="C18" s="231"/>
      <c r="D18" s="225"/>
    </row>
    <row r="19" spans="1:4" s="23" customFormat="1" ht="42">
      <c r="A19" s="64"/>
      <c r="B19" s="22" t="s">
        <v>393</v>
      </c>
      <c r="C19" s="149" t="s">
        <v>42</v>
      </c>
      <c r="D19" s="213"/>
    </row>
    <row r="20" spans="1:4" s="64" customFormat="1" ht="35.25" customHeight="1">
      <c r="A20" s="67"/>
      <c r="B20" s="231" t="s">
        <v>394</v>
      </c>
      <c r="C20" s="231"/>
      <c r="D20" s="225"/>
    </row>
    <row r="21" spans="1:4" s="23" customFormat="1" ht="56">
      <c r="A21" s="66"/>
      <c r="B21" s="136" t="s">
        <v>395</v>
      </c>
      <c r="C21" s="149" t="s">
        <v>42</v>
      </c>
      <c r="D21" s="203"/>
    </row>
    <row r="22" spans="1:4" s="23" customFormat="1" ht="42">
      <c r="B22" s="38" t="s">
        <v>396</v>
      </c>
      <c r="C22" s="149" t="s">
        <v>42</v>
      </c>
      <c r="D22" s="195"/>
    </row>
    <row r="23" spans="1:4" s="23" customFormat="1" ht="35.25" customHeight="1">
      <c r="A23" s="67"/>
      <c r="B23" s="266" t="s">
        <v>397</v>
      </c>
      <c r="C23" s="266"/>
      <c r="D23" s="267"/>
    </row>
    <row r="24" spans="1:4" s="23" customFormat="1" ht="56">
      <c r="A24" s="65"/>
      <c r="B24" s="22" t="s">
        <v>398</v>
      </c>
      <c r="C24" s="149" t="s">
        <v>42</v>
      </c>
      <c r="D24" s="203"/>
    </row>
    <row r="25" spans="1:4" s="23" customFormat="1" ht="42">
      <c r="B25" s="12" t="s">
        <v>407</v>
      </c>
      <c r="C25" s="149" t="s">
        <v>42</v>
      </c>
      <c r="D25" s="154"/>
    </row>
    <row r="26" spans="1:4" s="23" customFormat="1" ht="35.25" customHeight="1">
      <c r="A26" s="67"/>
      <c r="B26" s="234" t="s">
        <v>40</v>
      </c>
      <c r="C26" s="234"/>
      <c r="D26" s="235"/>
    </row>
    <row r="27" spans="1:4" s="23" customFormat="1" ht="56">
      <c r="A27" s="65"/>
      <c r="B27" s="17" t="s">
        <v>41</v>
      </c>
      <c r="C27" s="209"/>
      <c r="D27" s="182"/>
    </row>
    <row r="28" spans="1:4" s="23" customFormat="1" ht="95" customHeight="1">
      <c r="A28" s="65"/>
      <c r="B28" s="39" t="s">
        <v>180</v>
      </c>
      <c r="C28" s="209"/>
      <c r="D28" s="182"/>
    </row>
    <row r="29" spans="1:4" s="23" customFormat="1">
      <c r="A29" s="65"/>
      <c r="B29" s="39" t="s">
        <v>5</v>
      </c>
      <c r="C29" s="209"/>
      <c r="D29" s="182"/>
    </row>
    <row r="30" spans="1:4" s="24" customFormat="1" ht="14.5">
      <c r="A30" s="75"/>
      <c r="B30" s="31" t="s">
        <v>157</v>
      </c>
      <c r="C30" s="6" t="s">
        <v>153</v>
      </c>
      <c r="D30" s="37" t="s">
        <v>6</v>
      </c>
    </row>
    <row r="31" spans="1:4" s="194" customFormat="1" ht="14.5">
      <c r="B31" s="185" t="s">
        <v>1</v>
      </c>
      <c r="C31" s="32">
        <f>COUNTIF(C7:C25,"Not Started")</f>
        <v>0</v>
      </c>
      <c r="D31" s="10">
        <f t="shared" ref="D31:D36" si="0">C31/13</f>
        <v>0</v>
      </c>
    </row>
    <row r="32" spans="1:4" s="23" customFormat="1">
      <c r="A32" s="65"/>
      <c r="B32" s="3" t="s">
        <v>10</v>
      </c>
      <c r="C32" s="32">
        <f>COUNTIF(C7:C25, "Partially Met")</f>
        <v>0</v>
      </c>
      <c r="D32" s="10">
        <f t="shared" si="0"/>
        <v>0</v>
      </c>
    </row>
    <row r="33" spans="1:4" s="23" customFormat="1">
      <c r="A33" s="65"/>
      <c r="B33" s="3" t="s">
        <v>8</v>
      </c>
      <c r="C33" s="32">
        <f>COUNTIF(C7:C25, "Substantially Met")</f>
        <v>0</v>
      </c>
      <c r="D33" s="10">
        <f t="shared" si="0"/>
        <v>0</v>
      </c>
    </row>
    <row r="34" spans="1:4" s="23" customFormat="1">
      <c r="A34" s="65"/>
      <c r="B34" s="3" t="s">
        <v>9</v>
      </c>
      <c r="C34" s="32">
        <f>COUNTIF(C7:C25, "Fully Met")</f>
        <v>0</v>
      </c>
      <c r="D34" s="10">
        <f t="shared" si="0"/>
        <v>0</v>
      </c>
    </row>
    <row r="35" spans="1:4" s="23" customFormat="1">
      <c r="A35" s="65"/>
      <c r="B35" s="3" t="s">
        <v>0</v>
      </c>
      <c r="C35" s="32">
        <f>COUNTIF(C7:C25,"Not Sure")</f>
        <v>0</v>
      </c>
      <c r="D35" s="10">
        <f t="shared" si="0"/>
        <v>0</v>
      </c>
    </row>
    <row r="36" spans="1:4" s="23" customFormat="1">
      <c r="A36" s="65"/>
      <c r="B36" s="8" t="s">
        <v>2</v>
      </c>
      <c r="C36" s="32">
        <f>COUNTIF(C7:C25,"Not Applicable")</f>
        <v>0</v>
      </c>
      <c r="D36" s="10">
        <f t="shared" si="0"/>
        <v>0</v>
      </c>
    </row>
    <row r="37" spans="1:4" s="23" customFormat="1">
      <c r="A37" s="196"/>
      <c r="B37" s="91" t="s">
        <v>194</v>
      </c>
      <c r="C37" s="94">
        <f>13-SUM(C31:C36)</f>
        <v>13</v>
      </c>
      <c r="D37" s="90"/>
    </row>
    <row r="38" spans="1:4">
      <c r="A38" s="200"/>
      <c r="B38" s="166" t="s">
        <v>172</v>
      </c>
      <c r="C38" s="186"/>
      <c r="D38" s="168"/>
    </row>
    <row r="39" spans="1:4" ht="30" customHeight="1">
      <c r="A39" s="66"/>
      <c r="B39" s="247" t="s">
        <v>73</v>
      </c>
      <c r="C39" s="247"/>
      <c r="D39" s="247"/>
    </row>
    <row r="40" spans="1:4" ht="75.75" customHeight="1">
      <c r="B40" s="246" t="s">
        <v>84</v>
      </c>
      <c r="C40" s="246"/>
      <c r="D40" s="246"/>
    </row>
    <row r="41" spans="1:4" ht="44.25" customHeight="1">
      <c r="A41" s="64"/>
      <c r="B41" s="246" t="s">
        <v>77</v>
      </c>
      <c r="C41" s="246"/>
      <c r="D41" s="246"/>
    </row>
    <row r="42" spans="1:4" ht="45.75" customHeight="1">
      <c r="A42" s="64"/>
      <c r="B42" s="246" t="s">
        <v>85</v>
      </c>
      <c r="C42" s="246"/>
      <c r="D42" s="246"/>
    </row>
    <row r="43" spans="1:4">
      <c r="A43" s="74"/>
      <c r="B43" s="212"/>
      <c r="C43" s="7"/>
      <c r="D43" s="201"/>
    </row>
    <row r="44" spans="1:4"/>
  </sheetData>
  <sheetProtection sheet="1" selectLockedCells="1"/>
  <mergeCells count="13">
    <mergeCell ref="B42:D42"/>
    <mergeCell ref="B20:D20"/>
    <mergeCell ref="B23:D23"/>
    <mergeCell ref="B26:D26"/>
    <mergeCell ref="B39:D39"/>
    <mergeCell ref="B40:D40"/>
    <mergeCell ref="B41:D41"/>
    <mergeCell ref="B18:D18"/>
    <mergeCell ref="B4:D4"/>
    <mergeCell ref="B6:D6"/>
    <mergeCell ref="B9:D9"/>
    <mergeCell ref="B12:D12"/>
    <mergeCell ref="B15:D15"/>
  </mergeCells>
  <pageMargins left="0.6" right="0.6" top="1.05" bottom="0.75" header="0.3" footer="0.3"/>
  <pageSetup scale="95" fitToHeight="0" orientation="landscape" r:id="rId1"/>
  <headerFooter>
    <oddHeader>&amp;L&amp;G</oddHeader>
    <oddFooter>&amp;C&amp;"Droid Sans,Bold"&amp;9&amp;P&amp;R&amp;G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Choose One" xr:uid="{95C524DD-F96E-9A42-B897-8EF56241A20B}">
          <x14:formula1>
            <xm:f>AdminUseOnly!$A$1:$A$7</xm:f>
          </x14:formula1>
          <xm:sqref>C7:C8 C10:C11 C13:C14 C16:C17 C19 C21:C22 C24:C25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AA977-1B17-4D4A-A62F-4373C3FD312A}">
  <sheetPr>
    <tabColor rgb="FFD9DA6E"/>
    <pageSetUpPr fitToPage="1"/>
  </sheetPr>
  <dimension ref="A1:D48"/>
  <sheetViews>
    <sheetView showGridLines="0" showRowColHeaders="0" zoomScaleNormal="100" workbookViewId="0">
      <pane ySplit="5" topLeftCell="A6" activePane="bottomLeft" state="frozen"/>
      <selection pane="bottomLeft" activeCell="C7" sqref="C7"/>
    </sheetView>
  </sheetViews>
  <sheetFormatPr defaultColWidth="0" defaultRowHeight="14" zeroHeight="1"/>
  <cols>
    <col min="1" max="1" width="4.5" style="196" customWidth="1"/>
    <col min="2" max="2" width="63.33203125" style="2" customWidth="1"/>
    <col min="3" max="3" width="12.33203125" style="2" customWidth="1"/>
    <col min="4" max="4" width="40" style="2" customWidth="1"/>
    <col min="5" max="16384" width="8" style="196" hidden="1"/>
  </cols>
  <sheetData>
    <row r="1" spans="1:4" s="140" customFormat="1">
      <c r="A1" s="138"/>
      <c r="B1" s="139" t="str">
        <f>'Organizational Information'!A22</f>
        <v>Organization Name</v>
      </c>
      <c r="C1" s="138"/>
      <c r="D1" s="139" t="str">
        <f>'Organizational Information'!A23</f>
        <v>Description</v>
      </c>
    </row>
    <row r="2" spans="1:4" s="140" customFormat="1">
      <c r="A2" s="138"/>
      <c r="B2" s="139" t="str">
        <f>'Organizational Information'!A25</f>
        <v>Enter Participant Name(s)</v>
      </c>
      <c r="C2" s="138"/>
      <c r="D2" s="139" t="str">
        <f>'Organizational Information'!A26</f>
        <v>Enter Date</v>
      </c>
    </row>
    <row r="3" spans="1:4" s="147" customFormat="1" ht="15.5">
      <c r="A3" s="76"/>
      <c r="B3" s="88" t="s">
        <v>191</v>
      </c>
      <c r="C3" s="76"/>
      <c r="D3" s="76"/>
    </row>
    <row r="4" spans="1:4" s="145" customFormat="1" ht="100" customHeight="1">
      <c r="A4" s="144"/>
      <c r="B4" s="221" t="s">
        <v>176</v>
      </c>
      <c r="C4" s="221"/>
      <c r="D4" s="222"/>
    </row>
    <row r="5" spans="1:4" s="189" customFormat="1">
      <c r="A5" s="76"/>
      <c r="B5" s="34" t="s">
        <v>3</v>
      </c>
      <c r="C5" s="141" t="s">
        <v>11</v>
      </c>
      <c r="D5" s="141" t="s">
        <v>175</v>
      </c>
    </row>
    <row r="6" spans="1:4" s="190" customFormat="1" ht="20.25" customHeight="1">
      <c r="A6" s="72"/>
      <c r="B6" s="232" t="s">
        <v>43</v>
      </c>
      <c r="C6" s="232"/>
      <c r="D6" s="233"/>
    </row>
    <row r="7" spans="1:4" s="190" customFormat="1" ht="42">
      <c r="B7" s="13" t="s">
        <v>184</v>
      </c>
      <c r="C7" s="149" t="s">
        <v>42</v>
      </c>
      <c r="D7" s="202"/>
    </row>
    <row r="8" spans="1:4" s="23" customFormat="1" ht="50.25" customHeight="1">
      <c r="A8" s="67"/>
      <c r="B8" s="231" t="s">
        <v>44</v>
      </c>
      <c r="C8" s="231"/>
      <c r="D8" s="225"/>
    </row>
    <row r="9" spans="1:4" s="23" customFormat="1" ht="42">
      <c r="A9" s="65"/>
      <c r="B9" s="13" t="s">
        <v>45</v>
      </c>
      <c r="C9" s="149" t="s">
        <v>42</v>
      </c>
      <c r="D9" s="192"/>
    </row>
    <row r="10" spans="1:4" s="23" customFormat="1" ht="50.25" customHeight="1">
      <c r="A10" s="67"/>
      <c r="B10" s="231" t="s">
        <v>46</v>
      </c>
      <c r="C10" s="231"/>
      <c r="D10" s="225"/>
    </row>
    <row r="11" spans="1:4" s="23" customFormat="1" ht="42">
      <c r="A11" s="65"/>
      <c r="B11" s="13" t="s">
        <v>47</v>
      </c>
      <c r="C11" s="149" t="s">
        <v>42</v>
      </c>
      <c r="D11" s="154"/>
    </row>
    <row r="12" spans="1:4" s="23" customFormat="1" ht="141" customHeight="1">
      <c r="B12" s="22" t="s">
        <v>99</v>
      </c>
      <c r="C12" s="149" t="s">
        <v>42</v>
      </c>
      <c r="D12" s="154"/>
    </row>
    <row r="13" spans="1:4" s="23" customFormat="1" ht="56.5">
      <c r="A13" s="65"/>
      <c r="B13" s="13" t="s">
        <v>48</v>
      </c>
      <c r="C13" s="149" t="s">
        <v>42</v>
      </c>
      <c r="D13" s="195"/>
    </row>
    <row r="14" spans="1:4" s="23" customFormat="1" ht="65.25" customHeight="1">
      <c r="A14" s="67"/>
      <c r="B14" s="231" t="s">
        <v>49</v>
      </c>
      <c r="C14" s="231"/>
      <c r="D14" s="225"/>
    </row>
    <row r="15" spans="1:4" s="23" customFormat="1" ht="42">
      <c r="A15" s="65"/>
      <c r="B15" s="22" t="s">
        <v>50</v>
      </c>
      <c r="C15" s="149" t="s">
        <v>42</v>
      </c>
      <c r="D15" s="203"/>
    </row>
    <row r="16" spans="1:4" s="23" customFormat="1" ht="28.5">
      <c r="A16" s="65"/>
      <c r="B16" s="13" t="s">
        <v>51</v>
      </c>
      <c r="C16" s="149" t="s">
        <v>42</v>
      </c>
      <c r="D16" s="154"/>
    </row>
    <row r="17" spans="1:4" s="23" customFormat="1" ht="70.5">
      <c r="B17" s="38" t="s">
        <v>52</v>
      </c>
      <c r="C17" s="149" t="s">
        <v>42</v>
      </c>
      <c r="D17" s="195"/>
    </row>
    <row r="18" spans="1:4" s="23" customFormat="1" ht="35.25" customHeight="1">
      <c r="A18" s="67"/>
      <c r="B18" s="268" t="s">
        <v>53</v>
      </c>
      <c r="C18" s="268"/>
      <c r="D18" s="269"/>
    </row>
    <row r="19" spans="1:4" s="23" customFormat="1" ht="78" customHeight="1">
      <c r="B19" s="13" t="s">
        <v>54</v>
      </c>
      <c r="C19" s="149" t="s">
        <v>42</v>
      </c>
      <c r="D19" s="154"/>
    </row>
    <row r="20" spans="1:4" s="23" customFormat="1" ht="56">
      <c r="A20" s="65"/>
      <c r="B20" s="13" t="s">
        <v>55</v>
      </c>
      <c r="C20" s="149" t="s">
        <v>42</v>
      </c>
      <c r="D20" s="195"/>
    </row>
    <row r="21" spans="1:4" s="23" customFormat="1" ht="48" customHeight="1">
      <c r="A21" s="67"/>
      <c r="B21" s="231" t="s">
        <v>56</v>
      </c>
      <c r="C21" s="231"/>
      <c r="D21" s="225"/>
    </row>
    <row r="22" spans="1:4" s="23" customFormat="1" ht="42">
      <c r="B22" s="13" t="s">
        <v>57</v>
      </c>
      <c r="C22" s="149" t="s">
        <v>42</v>
      </c>
      <c r="D22" s="154"/>
    </row>
    <row r="23" spans="1:4" s="23" customFormat="1" ht="42">
      <c r="A23" s="65"/>
      <c r="B23" s="13" t="s">
        <v>58</v>
      </c>
      <c r="C23" s="149" t="s">
        <v>42</v>
      </c>
      <c r="D23" s="195"/>
    </row>
    <row r="24" spans="1:4" s="23" customFormat="1" ht="20.25" customHeight="1">
      <c r="A24" s="63"/>
      <c r="B24" s="231" t="s">
        <v>59</v>
      </c>
      <c r="C24" s="231"/>
      <c r="D24" s="225"/>
    </row>
    <row r="25" spans="1:4" s="23" customFormat="1" ht="28.5">
      <c r="A25" s="64"/>
      <c r="B25" s="13" t="s">
        <v>60</v>
      </c>
      <c r="C25" s="149" t="s">
        <v>42</v>
      </c>
      <c r="D25" s="154"/>
    </row>
    <row r="26" spans="1:4" s="23" customFormat="1" ht="42.5">
      <c r="A26" s="64"/>
      <c r="B26" s="13" t="s">
        <v>61</v>
      </c>
      <c r="C26" s="149" t="s">
        <v>42</v>
      </c>
      <c r="D26" s="154"/>
    </row>
    <row r="27" spans="1:4" s="23" customFormat="1" ht="35.25" customHeight="1">
      <c r="A27" s="73"/>
      <c r="B27" s="272" t="s">
        <v>62</v>
      </c>
      <c r="C27" s="272"/>
      <c r="D27" s="273"/>
    </row>
    <row r="28" spans="1:4" s="23" customFormat="1" ht="56">
      <c r="A28" s="64"/>
      <c r="B28" s="25" t="s">
        <v>63</v>
      </c>
      <c r="C28" s="209"/>
      <c r="D28" s="182"/>
    </row>
    <row r="29" spans="1:4" s="23" customFormat="1" ht="84.5">
      <c r="A29" s="65"/>
      <c r="B29" s="14" t="s">
        <v>181</v>
      </c>
      <c r="C29" s="209"/>
      <c r="D29" s="182"/>
    </row>
    <row r="30" spans="1:4" s="23" customFormat="1">
      <c r="A30" s="65"/>
      <c r="B30" s="21" t="s">
        <v>5</v>
      </c>
      <c r="C30" s="209"/>
      <c r="D30" s="182"/>
    </row>
    <row r="31" spans="1:4" s="24" customFormat="1" ht="14.5">
      <c r="B31" s="31" t="s">
        <v>159</v>
      </c>
      <c r="C31" s="6" t="s">
        <v>153</v>
      </c>
      <c r="D31" s="5" t="s">
        <v>6</v>
      </c>
    </row>
    <row r="32" spans="1:4" s="194" customFormat="1" ht="14.5">
      <c r="B32" s="210" t="s">
        <v>1</v>
      </c>
      <c r="C32" s="32">
        <f>COUNTIF(C7:C26, "Not Started")</f>
        <v>0</v>
      </c>
      <c r="D32" s="10">
        <f>C32/14</f>
        <v>0</v>
      </c>
    </row>
    <row r="33" spans="1:4" s="23" customFormat="1">
      <c r="A33" s="64"/>
      <c r="B33" s="3" t="s">
        <v>10</v>
      </c>
      <c r="C33" s="32">
        <f>COUNTIF(C7:C26, "Partially Met")</f>
        <v>0</v>
      </c>
      <c r="D33" s="10">
        <f t="shared" ref="D33:D37" si="0">C33/14</f>
        <v>0</v>
      </c>
    </row>
    <row r="34" spans="1:4" s="23" customFormat="1">
      <c r="A34" s="64"/>
      <c r="B34" s="3" t="s">
        <v>8</v>
      </c>
      <c r="C34" s="32">
        <f>COUNTIF(C7:C26, "Substantially Met")</f>
        <v>0</v>
      </c>
      <c r="D34" s="10">
        <f t="shared" si="0"/>
        <v>0</v>
      </c>
    </row>
    <row r="35" spans="1:4" s="23" customFormat="1">
      <c r="A35" s="64"/>
      <c r="B35" s="3" t="s">
        <v>9</v>
      </c>
      <c r="C35" s="32">
        <f>COUNTIF(C7:C26, "Fully Met")</f>
        <v>0</v>
      </c>
      <c r="D35" s="10">
        <f t="shared" si="0"/>
        <v>0</v>
      </c>
    </row>
    <row r="36" spans="1:4" s="23" customFormat="1">
      <c r="A36" s="64"/>
      <c r="B36" s="3" t="s">
        <v>0</v>
      </c>
      <c r="C36" s="32">
        <f>COUNTIF(C7:C26, "Not Sure")</f>
        <v>0</v>
      </c>
      <c r="D36" s="10">
        <f t="shared" si="0"/>
        <v>0</v>
      </c>
    </row>
    <row r="37" spans="1:4" s="23" customFormat="1">
      <c r="A37" s="64"/>
      <c r="B37" s="8" t="s">
        <v>2</v>
      </c>
      <c r="C37" s="32">
        <f>COUNTIF(C7:C26, "Not Applicable")</f>
        <v>0</v>
      </c>
      <c r="D37" s="10">
        <f t="shared" si="0"/>
        <v>0</v>
      </c>
    </row>
    <row r="38" spans="1:4" s="23" customFormat="1">
      <c r="A38" s="64"/>
      <c r="B38" s="91" t="s">
        <v>194</v>
      </c>
      <c r="C38" s="94">
        <f>14-SUM(C32:C37)</f>
        <v>14</v>
      </c>
      <c r="D38" s="90"/>
    </row>
    <row r="39" spans="1:4">
      <c r="A39" s="74"/>
      <c r="B39" s="211" t="s">
        <v>173</v>
      </c>
      <c r="C39" s="186"/>
      <c r="D39" s="168"/>
    </row>
    <row r="40" spans="1:4" ht="28.5" customHeight="1">
      <c r="A40" s="64"/>
      <c r="B40" s="274" t="s">
        <v>64</v>
      </c>
      <c r="C40" s="274"/>
      <c r="D40" s="274"/>
    </row>
    <row r="41" spans="1:4" ht="28.5" customHeight="1">
      <c r="A41" s="65"/>
      <c r="B41" s="275" t="s">
        <v>96</v>
      </c>
      <c r="C41" s="275"/>
      <c r="D41" s="275"/>
    </row>
    <row r="42" spans="1:4" ht="14.25" customHeight="1">
      <c r="A42" s="65"/>
      <c r="B42" s="230" t="s">
        <v>97</v>
      </c>
      <c r="C42" s="230"/>
      <c r="D42" s="230"/>
    </row>
    <row r="43" spans="1:4" ht="73.5" customHeight="1">
      <c r="A43" s="65"/>
      <c r="B43" s="270" t="s">
        <v>69</v>
      </c>
      <c r="C43" s="270"/>
      <c r="D43" s="270"/>
    </row>
    <row r="44" spans="1:4" ht="58.5" customHeight="1">
      <c r="A44" s="65"/>
      <c r="B44" s="230" t="s">
        <v>66</v>
      </c>
      <c r="C44" s="230"/>
      <c r="D44" s="230"/>
    </row>
    <row r="45" spans="1:4">
      <c r="A45" s="65"/>
      <c r="B45" s="227" t="s">
        <v>98</v>
      </c>
      <c r="C45" s="227"/>
      <c r="D45" s="227"/>
    </row>
    <row r="46" spans="1:4">
      <c r="B46" s="271" t="s">
        <v>399</v>
      </c>
      <c r="C46" s="271"/>
      <c r="D46" s="271"/>
    </row>
    <row r="47" spans="1:4">
      <c r="A47" s="200"/>
      <c r="B47" s="7"/>
      <c r="C47" s="212"/>
      <c r="D47" s="201"/>
    </row>
    <row r="48" spans="1:4"/>
  </sheetData>
  <sheetProtection sheet="1" selectLockedCells="1"/>
  <mergeCells count="16">
    <mergeCell ref="B43:D43"/>
    <mergeCell ref="B44:D44"/>
    <mergeCell ref="B45:D45"/>
    <mergeCell ref="B46:D46"/>
    <mergeCell ref="B21:D21"/>
    <mergeCell ref="B24:D24"/>
    <mergeCell ref="B27:D27"/>
    <mergeCell ref="B40:D40"/>
    <mergeCell ref="B41:D41"/>
    <mergeCell ref="B42:D42"/>
    <mergeCell ref="B18:D18"/>
    <mergeCell ref="B4:D4"/>
    <mergeCell ref="B6:D6"/>
    <mergeCell ref="B8:D8"/>
    <mergeCell ref="B10:D10"/>
    <mergeCell ref="B14:D14"/>
  </mergeCells>
  <pageMargins left="0.6" right="0.6" top="1.05" bottom="0.75" header="0.3" footer="0.3"/>
  <pageSetup scale="95" fitToHeight="0" orientation="landscape" r:id="rId1"/>
  <headerFooter>
    <oddHeader>&amp;L&amp;G</oddHeader>
    <oddFooter>&amp;C&amp;"Droid Sans,Bold"&amp;9&amp;P&amp;R&amp;G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Choose One" xr:uid="{98B6504C-0483-1849-BF09-AFA985F9F7AD}">
          <x14:formula1>
            <xm:f>AdminUseOnly!$A$1:$A$7</xm:f>
          </x14:formula1>
          <xm:sqref>C7 C9 C11:C13 C15:C17 C19:C20 C22:C23 C25:C26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E4A63"/>
    <pageSetUpPr fitToPage="1"/>
  </sheetPr>
  <dimension ref="A1:I2"/>
  <sheetViews>
    <sheetView showGridLines="0" showRowColHeaders="0" showRuler="0" view="pageLayout" zoomScaleNormal="100" workbookViewId="0">
      <selection activeCell="B2" sqref="B2"/>
    </sheetView>
  </sheetViews>
  <sheetFormatPr defaultColWidth="0" defaultRowHeight="14"/>
  <cols>
    <col min="1" max="1" width="4.5" style="2" customWidth="1"/>
    <col min="2" max="2" width="10.5" style="79" customWidth="1"/>
    <col min="3" max="3" width="25.5" style="49" customWidth="1"/>
    <col min="4" max="4" width="14.33203125" style="49" customWidth="1"/>
    <col min="5" max="5" width="12.33203125" style="52" customWidth="1"/>
    <col min="6" max="6" width="13" style="52" customWidth="1"/>
    <col min="7" max="7" width="25.5" style="81" customWidth="1"/>
    <col min="8" max="8" width="4.5" style="2" customWidth="1"/>
    <col min="9" max="9" width="9" style="79" hidden="1" customWidth="1"/>
    <col min="10" max="16384" width="9" style="49" hidden="1"/>
  </cols>
  <sheetData>
    <row r="1" spans="1:8" ht="28">
      <c r="A1" s="7"/>
      <c r="B1" s="77" t="s">
        <v>162</v>
      </c>
      <c r="C1" s="50" t="s">
        <v>163</v>
      </c>
      <c r="D1" s="50" t="s">
        <v>164</v>
      </c>
      <c r="E1" s="51" t="s">
        <v>165</v>
      </c>
      <c r="F1" s="51" t="s">
        <v>166</v>
      </c>
      <c r="G1" s="80" t="s">
        <v>167</v>
      </c>
      <c r="H1" s="7"/>
    </row>
    <row r="2" spans="1:8">
      <c r="B2" s="78"/>
    </row>
  </sheetData>
  <sheetProtection selectLockedCells="1"/>
  <pageMargins left="0.6" right="0.6" top="1.05"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51</vt:i4>
      </vt:variant>
    </vt:vector>
  </HeadingPairs>
  <TitlesOfParts>
    <vt:vector size="63" baseType="lpstr">
      <vt:lpstr>Organizational Information</vt:lpstr>
      <vt:lpstr>Pillar1</vt:lpstr>
      <vt:lpstr>Pillar2</vt:lpstr>
      <vt:lpstr>Pillar3</vt:lpstr>
      <vt:lpstr>Pillar4</vt:lpstr>
      <vt:lpstr>Pillar5</vt:lpstr>
      <vt:lpstr>Pillar6</vt:lpstr>
      <vt:lpstr>Pillar7</vt:lpstr>
      <vt:lpstr>Plans for Improvement</vt:lpstr>
      <vt:lpstr>Full Glossary</vt:lpstr>
      <vt:lpstr>CCL Copyright Info</vt:lpstr>
      <vt:lpstr>AdminUseOnly</vt:lpstr>
      <vt:lpstr>'Full Glossary'!_edn1</vt:lpstr>
      <vt:lpstr>'Full Glossary'!_edn10</vt:lpstr>
      <vt:lpstr>'Full Glossary'!_edn13</vt:lpstr>
      <vt:lpstr>'Full Glossary'!_edn14</vt:lpstr>
      <vt:lpstr>'Full Glossary'!_edn22</vt:lpstr>
      <vt:lpstr>'Full Glossary'!_edn24</vt:lpstr>
      <vt:lpstr>'Full Glossary'!_edn26</vt:lpstr>
      <vt:lpstr>'Full Glossary'!_edn5</vt:lpstr>
      <vt:lpstr>'Full Glossary'!_edn9</vt:lpstr>
      <vt:lpstr>'Full Glossary'!_ednref1</vt:lpstr>
      <vt:lpstr>'Full Glossary'!_ednref10</vt:lpstr>
      <vt:lpstr>'Full Glossary'!_ednref11</vt:lpstr>
      <vt:lpstr>'Full Glossary'!_ednref12</vt:lpstr>
      <vt:lpstr>'Full Glossary'!_ednref13</vt:lpstr>
      <vt:lpstr>'Full Glossary'!_ednref14</vt:lpstr>
      <vt:lpstr>'Full Glossary'!_ednref15</vt:lpstr>
      <vt:lpstr>'Full Glossary'!_ednref16</vt:lpstr>
      <vt:lpstr>'Full Glossary'!_ednref17</vt:lpstr>
      <vt:lpstr>'Full Glossary'!_ednref18</vt:lpstr>
      <vt:lpstr>'Full Glossary'!_ednref19</vt:lpstr>
      <vt:lpstr>'Full Glossary'!_ednref20</vt:lpstr>
      <vt:lpstr>'Full Glossary'!_ednref21</vt:lpstr>
      <vt:lpstr>'Full Glossary'!_ednref22</vt:lpstr>
      <vt:lpstr>'Full Glossary'!_ednref23</vt:lpstr>
      <vt:lpstr>'Full Glossary'!_ednref24</vt:lpstr>
      <vt:lpstr>'Full Glossary'!_ednref25</vt:lpstr>
      <vt:lpstr>'Full Glossary'!_ednref26</vt:lpstr>
      <vt:lpstr>'Full Glossary'!_ednref3</vt:lpstr>
      <vt:lpstr>'Full Glossary'!_ednref4</vt:lpstr>
      <vt:lpstr>'Full Glossary'!_ednref5</vt:lpstr>
      <vt:lpstr>'Full Glossary'!_ednref6</vt:lpstr>
      <vt:lpstr>'Full Glossary'!_ednref7</vt:lpstr>
      <vt:lpstr>'Full Glossary'!_ednref8</vt:lpstr>
      <vt:lpstr>'Full Glossary'!_ednref9</vt:lpstr>
      <vt:lpstr>Pillar1!Locator</vt:lpstr>
      <vt:lpstr>Pillar2!Locator</vt:lpstr>
      <vt:lpstr>Pillar3!Locator</vt:lpstr>
      <vt:lpstr>Pillar4!Locator</vt:lpstr>
      <vt:lpstr>Pillar5!Locator</vt:lpstr>
      <vt:lpstr>Pillar6!Locator</vt:lpstr>
      <vt:lpstr>Pillar7!Locator</vt:lpstr>
      <vt:lpstr>Locator</vt:lpstr>
      <vt:lpstr>'Full Glossary'!OLE_LINK3</vt:lpstr>
      <vt:lpstr>Pillar1!Print_Titles</vt:lpstr>
      <vt:lpstr>Pillar2!Print_Titles</vt:lpstr>
      <vt:lpstr>Pillar3!Print_Titles</vt:lpstr>
      <vt:lpstr>Pillar4!Print_Titles</vt:lpstr>
      <vt:lpstr>Pillar5!Print_Titles</vt:lpstr>
      <vt:lpstr>Pillar6!Print_Titles</vt:lpstr>
      <vt:lpstr>Pillar7!Print_Titles</vt:lpstr>
      <vt:lpstr>'Plans for Improvement'!Print_Titles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2016-07-30T20:25:14Z</dcterms:created>
  <dcterms:modified xsi:type="dcterms:W3CDTF">2019-11-18T19:54:26Z</dcterms:modified>
</cp:coreProperties>
</file>